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golitsyn\AppData\Local\Temp\"/>
    </mc:Choice>
  </mc:AlternateContent>
  <xr:revisionPtr revIDLastSave="0" documentId="13_ncr:1_{5CA9A45B-DBE2-44F5-AF27-84BF27D53BC4}" xr6:coauthVersionLast="47" xr6:coauthVersionMax="47" xr10:uidLastSave="{00000000-0000-0000-0000-000000000000}"/>
  <bookViews>
    <workbookView xWindow="780" yWindow="780" windowWidth="28800" windowHeight="15435" xr2:uid="{00000000-000D-0000-FFFF-FFFF00000000}"/>
  </bookViews>
  <sheets>
    <sheet name="Лист_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798" i="1" l="1"/>
  <c r="P798" i="1"/>
  <c r="O798" i="1"/>
  <c r="N798" i="1"/>
  <c r="Q797" i="1"/>
  <c r="P797" i="1"/>
  <c r="O797" i="1"/>
  <c r="N797" i="1"/>
  <c r="Q796" i="1"/>
  <c r="P796" i="1"/>
  <c r="O796" i="1"/>
  <c r="N796" i="1"/>
  <c r="Q793" i="1"/>
  <c r="P793" i="1"/>
  <c r="O793" i="1"/>
  <c r="N793" i="1"/>
  <c r="Q792" i="1"/>
  <c r="P792" i="1"/>
  <c r="O792" i="1"/>
  <c r="N792" i="1"/>
  <c r="Q791" i="1"/>
  <c r="P791" i="1"/>
  <c r="O791" i="1"/>
  <c r="N791" i="1"/>
  <c r="Q789" i="1"/>
  <c r="P789" i="1"/>
  <c r="O789" i="1"/>
  <c r="N789" i="1"/>
  <c r="Q788" i="1"/>
  <c r="P788" i="1"/>
  <c r="O788" i="1"/>
  <c r="N788" i="1"/>
  <c r="Q784" i="1"/>
  <c r="P784" i="1"/>
  <c r="O784" i="1"/>
  <c r="N784" i="1"/>
  <c r="Q783" i="1"/>
  <c r="P783" i="1"/>
  <c r="O783" i="1"/>
  <c r="N783" i="1"/>
  <c r="Q782" i="1"/>
  <c r="P782" i="1"/>
  <c r="O782" i="1"/>
  <c r="N782" i="1"/>
  <c r="Q781" i="1"/>
  <c r="P781" i="1"/>
  <c r="O781" i="1"/>
  <c r="N781" i="1"/>
  <c r="Q779" i="1"/>
  <c r="P779" i="1"/>
  <c r="O779" i="1"/>
  <c r="N779" i="1"/>
  <c r="Q778" i="1"/>
  <c r="P778" i="1"/>
  <c r="O778" i="1"/>
  <c r="N778" i="1"/>
  <c r="Q777" i="1"/>
  <c r="P777" i="1"/>
  <c r="O777" i="1"/>
  <c r="N777" i="1"/>
  <c r="Q776" i="1"/>
  <c r="P776" i="1"/>
  <c r="O776" i="1"/>
  <c r="N776" i="1"/>
  <c r="Q775" i="1"/>
  <c r="P775" i="1"/>
  <c r="O775" i="1"/>
  <c r="N775" i="1"/>
  <c r="Q774" i="1"/>
  <c r="P774" i="1"/>
  <c r="O774" i="1"/>
  <c r="N774" i="1"/>
  <c r="Q773" i="1"/>
  <c r="P773" i="1"/>
  <c r="O773" i="1"/>
  <c r="N773" i="1"/>
  <c r="Q772" i="1"/>
  <c r="P772" i="1"/>
  <c r="O772" i="1"/>
  <c r="N772" i="1"/>
  <c r="Q771" i="1"/>
  <c r="P771" i="1"/>
  <c r="O771" i="1"/>
  <c r="N771" i="1"/>
  <c r="Q770" i="1"/>
  <c r="P770" i="1"/>
  <c r="O770" i="1"/>
  <c r="N770" i="1"/>
  <c r="Q769" i="1"/>
  <c r="P769" i="1"/>
  <c r="O769" i="1"/>
  <c r="N769" i="1"/>
  <c r="Q766" i="1"/>
  <c r="P766" i="1"/>
  <c r="O766" i="1"/>
  <c r="N766" i="1"/>
  <c r="Q765" i="1"/>
  <c r="P765" i="1"/>
  <c r="O765" i="1"/>
  <c r="N765" i="1"/>
  <c r="Q762" i="1"/>
  <c r="P762" i="1"/>
  <c r="O762" i="1"/>
  <c r="N762" i="1"/>
  <c r="Q760" i="1"/>
  <c r="P760" i="1"/>
  <c r="O760" i="1"/>
  <c r="N760" i="1"/>
  <c r="Q759" i="1"/>
  <c r="P759" i="1"/>
  <c r="O759" i="1"/>
  <c r="N759" i="1"/>
  <c r="Q758" i="1"/>
  <c r="P758" i="1"/>
  <c r="O758" i="1"/>
  <c r="N758" i="1"/>
  <c r="Q757" i="1"/>
  <c r="P757" i="1"/>
  <c r="O757" i="1"/>
  <c r="N757" i="1"/>
  <c r="Q753" i="1"/>
  <c r="P753" i="1"/>
  <c r="O753" i="1"/>
  <c r="N753" i="1"/>
  <c r="Q750" i="1"/>
  <c r="P750" i="1"/>
  <c r="O750" i="1"/>
  <c r="N750" i="1"/>
  <c r="Q749" i="1"/>
  <c r="P749" i="1"/>
  <c r="O749" i="1"/>
  <c r="N749" i="1"/>
  <c r="Q748" i="1"/>
  <c r="P748" i="1"/>
  <c r="O748" i="1"/>
  <c r="N748" i="1"/>
  <c r="Q747" i="1"/>
  <c r="P747" i="1"/>
  <c r="O747" i="1"/>
  <c r="N747" i="1"/>
  <c r="Q746" i="1"/>
  <c r="P746" i="1"/>
  <c r="O746" i="1"/>
  <c r="N746" i="1"/>
  <c r="Q743" i="1"/>
  <c r="P743" i="1"/>
  <c r="O743" i="1"/>
  <c r="N743" i="1"/>
  <c r="Q740" i="1"/>
  <c r="P740" i="1"/>
  <c r="O740" i="1"/>
  <c r="N740" i="1"/>
  <c r="Q739" i="1"/>
  <c r="P739" i="1"/>
  <c r="O739" i="1"/>
  <c r="N739" i="1"/>
  <c r="Q736" i="1"/>
  <c r="P736" i="1"/>
  <c r="O736" i="1"/>
  <c r="N736" i="1"/>
  <c r="Q735" i="1"/>
  <c r="P735" i="1"/>
  <c r="O735" i="1"/>
  <c r="N735" i="1"/>
  <c r="Q734" i="1"/>
  <c r="P734" i="1"/>
  <c r="O734" i="1"/>
  <c r="N734" i="1"/>
  <c r="Q732" i="1"/>
  <c r="P732" i="1"/>
  <c r="O732" i="1"/>
  <c r="N732" i="1"/>
  <c r="Q731" i="1"/>
  <c r="P731" i="1"/>
  <c r="O731" i="1"/>
  <c r="N731" i="1"/>
  <c r="Q730" i="1"/>
  <c r="P730" i="1"/>
  <c r="O730" i="1"/>
  <c r="N730" i="1"/>
  <c r="Q727" i="1"/>
  <c r="P727" i="1"/>
  <c r="O727" i="1"/>
  <c r="N727" i="1"/>
  <c r="Q725" i="1"/>
  <c r="P725" i="1"/>
  <c r="O725" i="1"/>
  <c r="N725" i="1"/>
  <c r="Q724" i="1"/>
  <c r="P724" i="1"/>
  <c r="O724" i="1"/>
  <c r="N724" i="1"/>
  <c r="Q721" i="1"/>
  <c r="P721" i="1"/>
  <c r="O721" i="1"/>
  <c r="N721" i="1"/>
  <c r="Q720" i="1"/>
  <c r="P720" i="1"/>
  <c r="O720" i="1"/>
  <c r="N720" i="1"/>
  <c r="Q718" i="1"/>
  <c r="P718" i="1"/>
  <c r="O718" i="1"/>
  <c r="N718" i="1"/>
  <c r="Q717" i="1"/>
  <c r="P717" i="1"/>
  <c r="O717" i="1"/>
  <c r="N717" i="1"/>
  <c r="Q716" i="1"/>
  <c r="P716" i="1"/>
  <c r="O716" i="1"/>
  <c r="N716" i="1"/>
  <c r="Q712" i="1"/>
  <c r="P712" i="1"/>
  <c r="O712" i="1"/>
  <c r="N712" i="1"/>
  <c r="Q711" i="1"/>
  <c r="P711" i="1"/>
  <c r="O711" i="1"/>
  <c r="N711" i="1"/>
  <c r="Q708" i="1"/>
  <c r="P708" i="1"/>
  <c r="O708" i="1"/>
  <c r="N708" i="1"/>
  <c r="Q707" i="1"/>
  <c r="P707" i="1"/>
  <c r="O707" i="1"/>
  <c r="N707" i="1"/>
  <c r="Q705" i="1"/>
  <c r="P705" i="1"/>
  <c r="O705" i="1"/>
  <c r="N705" i="1"/>
  <c r="Q704" i="1"/>
  <c r="P704" i="1"/>
  <c r="O704" i="1"/>
  <c r="N704" i="1"/>
  <c r="Q701" i="1"/>
  <c r="P701" i="1"/>
  <c r="O701" i="1"/>
  <c r="N701" i="1"/>
  <c r="Q700" i="1"/>
  <c r="P700" i="1"/>
  <c r="O700" i="1"/>
  <c r="N700" i="1"/>
  <c r="Q698" i="1"/>
  <c r="P698" i="1"/>
  <c r="O698" i="1"/>
  <c r="N698" i="1"/>
  <c r="Q697" i="1"/>
  <c r="P697" i="1"/>
  <c r="O697" i="1"/>
  <c r="N697" i="1"/>
  <c r="Q696" i="1"/>
  <c r="P696" i="1"/>
  <c r="O696" i="1"/>
  <c r="N696" i="1"/>
  <c r="Q694" i="1"/>
  <c r="P694" i="1"/>
  <c r="O694" i="1"/>
  <c r="N694" i="1"/>
  <c r="Q691" i="1"/>
  <c r="P691" i="1"/>
  <c r="O691" i="1"/>
  <c r="N691" i="1"/>
  <c r="Q689" i="1"/>
  <c r="P689" i="1"/>
  <c r="O689" i="1"/>
  <c r="N689" i="1"/>
  <c r="Q685" i="1"/>
  <c r="P685" i="1"/>
  <c r="O685" i="1"/>
  <c r="N685" i="1"/>
  <c r="Q684" i="1"/>
  <c r="P684" i="1"/>
  <c r="O684" i="1"/>
  <c r="N684" i="1"/>
  <c r="Q683" i="1"/>
  <c r="P683" i="1"/>
  <c r="O683" i="1"/>
  <c r="N683" i="1"/>
  <c r="Q682" i="1"/>
  <c r="P682" i="1"/>
  <c r="O682" i="1"/>
  <c r="N682" i="1"/>
  <c r="Q681" i="1"/>
  <c r="P681" i="1"/>
  <c r="O681" i="1"/>
  <c r="N681" i="1"/>
  <c r="Q680" i="1"/>
  <c r="P680" i="1"/>
  <c r="O680" i="1"/>
  <c r="N680" i="1"/>
  <c r="Q679" i="1"/>
  <c r="P679" i="1"/>
  <c r="O679" i="1"/>
  <c r="N679" i="1"/>
  <c r="Q678" i="1"/>
  <c r="P678" i="1"/>
  <c r="O678" i="1"/>
  <c r="N678" i="1"/>
  <c r="Q677" i="1"/>
  <c r="P677" i="1"/>
  <c r="O677" i="1"/>
  <c r="N677" i="1"/>
  <c r="Q676" i="1"/>
  <c r="P676" i="1"/>
  <c r="O676" i="1"/>
  <c r="N676" i="1"/>
  <c r="Q675" i="1"/>
  <c r="P675" i="1"/>
  <c r="O675" i="1"/>
  <c r="N675" i="1"/>
  <c r="Q674" i="1"/>
  <c r="P674" i="1"/>
  <c r="O674" i="1"/>
  <c r="N674" i="1"/>
  <c r="Q673" i="1"/>
  <c r="P673" i="1"/>
  <c r="O673" i="1"/>
  <c r="N673" i="1"/>
  <c r="Q672" i="1"/>
  <c r="P672" i="1"/>
  <c r="O672" i="1"/>
  <c r="N672" i="1"/>
  <c r="Q671" i="1"/>
  <c r="P671" i="1"/>
  <c r="O671" i="1"/>
  <c r="N671" i="1"/>
  <c r="Q670" i="1"/>
  <c r="P670" i="1"/>
  <c r="O670" i="1"/>
  <c r="N670" i="1"/>
  <c r="Q669" i="1"/>
  <c r="P669" i="1"/>
  <c r="O669" i="1"/>
  <c r="N669" i="1"/>
  <c r="Q668" i="1"/>
  <c r="P668" i="1"/>
  <c r="O668" i="1"/>
  <c r="N668" i="1"/>
  <c r="Q667" i="1"/>
  <c r="P667" i="1"/>
  <c r="O667" i="1"/>
  <c r="N667" i="1"/>
  <c r="Q666" i="1"/>
  <c r="P666" i="1"/>
  <c r="O666" i="1"/>
  <c r="N666" i="1"/>
  <c r="Q665" i="1"/>
  <c r="P665" i="1"/>
  <c r="O665" i="1"/>
  <c r="N665" i="1"/>
  <c r="Q664" i="1"/>
  <c r="P664" i="1"/>
  <c r="O664" i="1"/>
  <c r="N664" i="1"/>
  <c r="Q663" i="1"/>
  <c r="P663" i="1"/>
  <c r="O663" i="1"/>
  <c r="N663" i="1"/>
  <c r="Q662" i="1"/>
  <c r="P662" i="1"/>
  <c r="O662" i="1"/>
  <c r="N662" i="1"/>
  <c r="Q661" i="1"/>
  <c r="P661" i="1"/>
  <c r="O661" i="1"/>
  <c r="N661" i="1"/>
  <c r="Q660" i="1"/>
  <c r="P660" i="1"/>
  <c r="O660" i="1"/>
  <c r="N660" i="1"/>
  <c r="Q659" i="1"/>
  <c r="P659" i="1"/>
  <c r="O659" i="1"/>
  <c r="N659" i="1"/>
  <c r="Q658" i="1"/>
  <c r="P658" i="1"/>
  <c r="O658" i="1"/>
  <c r="N658" i="1"/>
  <c r="Q657" i="1"/>
  <c r="P657" i="1"/>
  <c r="O657" i="1"/>
  <c r="N657" i="1"/>
  <c r="Q656" i="1"/>
  <c r="P656" i="1"/>
  <c r="O656" i="1"/>
  <c r="N656" i="1"/>
  <c r="Q655" i="1"/>
  <c r="P655" i="1"/>
  <c r="O655" i="1"/>
  <c r="N655" i="1"/>
  <c r="Q654" i="1"/>
  <c r="P654" i="1"/>
  <c r="O654" i="1"/>
  <c r="N654" i="1"/>
  <c r="Q653" i="1"/>
  <c r="P653" i="1"/>
  <c r="O653" i="1"/>
  <c r="N653" i="1"/>
  <c r="Q652" i="1"/>
  <c r="P652" i="1"/>
  <c r="O652" i="1"/>
  <c r="N652" i="1"/>
  <c r="Q651" i="1"/>
  <c r="P651" i="1"/>
  <c r="O651" i="1"/>
  <c r="N651" i="1"/>
  <c r="Q650" i="1"/>
  <c r="P650" i="1"/>
  <c r="O650" i="1"/>
  <c r="N650" i="1"/>
  <c r="Q649" i="1"/>
  <c r="P649" i="1"/>
  <c r="O649" i="1"/>
  <c r="N649" i="1"/>
  <c r="Q648" i="1"/>
  <c r="P648" i="1"/>
  <c r="O648" i="1"/>
  <c r="N648" i="1"/>
  <c r="Q647" i="1"/>
  <c r="P647" i="1"/>
  <c r="O647" i="1"/>
  <c r="N647" i="1"/>
  <c r="Q646" i="1"/>
  <c r="P646" i="1"/>
  <c r="O646" i="1"/>
  <c r="N646" i="1"/>
  <c r="Q645" i="1"/>
  <c r="P645" i="1"/>
  <c r="O645" i="1"/>
  <c r="N645" i="1"/>
  <c r="Q644" i="1"/>
  <c r="P644" i="1"/>
  <c r="O644" i="1"/>
  <c r="N644" i="1"/>
  <c r="Q643" i="1"/>
  <c r="P643" i="1"/>
  <c r="O643" i="1"/>
  <c r="N643" i="1"/>
  <c r="Q642" i="1"/>
  <c r="P642" i="1"/>
  <c r="O642" i="1"/>
  <c r="N642" i="1"/>
  <c r="Q641" i="1"/>
  <c r="P641" i="1"/>
  <c r="O641" i="1"/>
  <c r="N641" i="1"/>
  <c r="Q640" i="1"/>
  <c r="P640" i="1"/>
  <c r="O640" i="1"/>
  <c r="N640" i="1"/>
  <c r="Q639" i="1"/>
  <c r="P639" i="1"/>
  <c r="O639" i="1"/>
  <c r="N639" i="1"/>
  <c r="Q638" i="1"/>
  <c r="P638" i="1"/>
  <c r="O638" i="1"/>
  <c r="N638" i="1"/>
  <c r="Q636" i="1"/>
  <c r="P636" i="1"/>
  <c r="O636" i="1"/>
  <c r="N636" i="1"/>
  <c r="Q635" i="1"/>
  <c r="P635" i="1"/>
  <c r="O635" i="1"/>
  <c r="N635" i="1"/>
  <c r="Q634" i="1"/>
  <c r="P634" i="1"/>
  <c r="O634" i="1"/>
  <c r="N634" i="1"/>
  <c r="Q633" i="1"/>
  <c r="P633" i="1"/>
  <c r="O633" i="1"/>
  <c r="N633" i="1"/>
  <c r="Q632" i="1"/>
  <c r="P632" i="1"/>
  <c r="O632" i="1"/>
  <c r="N632" i="1"/>
  <c r="Q631" i="1"/>
  <c r="P631" i="1"/>
  <c r="O631" i="1"/>
  <c r="N631" i="1"/>
  <c r="Q630" i="1"/>
  <c r="P630" i="1"/>
  <c r="O630" i="1"/>
  <c r="N630" i="1"/>
  <c r="Q629" i="1"/>
  <c r="P629" i="1"/>
  <c r="O629" i="1"/>
  <c r="N629" i="1"/>
  <c r="Q628" i="1"/>
  <c r="P628" i="1"/>
  <c r="O628" i="1"/>
  <c r="N628" i="1"/>
  <c r="Q627" i="1"/>
  <c r="P627" i="1"/>
  <c r="O627" i="1"/>
  <c r="N627" i="1"/>
  <c r="Q626" i="1"/>
  <c r="P626" i="1"/>
  <c r="O626" i="1"/>
  <c r="N626" i="1"/>
  <c r="Q625" i="1"/>
  <c r="P625" i="1"/>
  <c r="O625" i="1"/>
  <c r="N625" i="1"/>
  <c r="Q624" i="1"/>
  <c r="P624" i="1"/>
  <c r="O624" i="1"/>
  <c r="N624" i="1"/>
  <c r="Q623" i="1"/>
  <c r="P623" i="1"/>
  <c r="O623" i="1"/>
  <c r="N623" i="1"/>
  <c r="Q622" i="1"/>
  <c r="P622" i="1"/>
  <c r="O622" i="1"/>
  <c r="N622" i="1"/>
  <c r="Q621" i="1"/>
  <c r="P621" i="1"/>
  <c r="O621" i="1"/>
  <c r="N621" i="1"/>
  <c r="Q620" i="1"/>
  <c r="P620" i="1"/>
  <c r="O620" i="1"/>
  <c r="N620" i="1"/>
  <c r="Q619" i="1"/>
  <c r="P619" i="1"/>
  <c r="O619" i="1"/>
  <c r="N619" i="1"/>
  <c r="Q618" i="1"/>
  <c r="P618" i="1"/>
  <c r="O618" i="1"/>
  <c r="N618" i="1"/>
  <c r="Q617" i="1"/>
  <c r="P617" i="1"/>
  <c r="O617" i="1"/>
  <c r="N617" i="1"/>
  <c r="Q616" i="1"/>
  <c r="P616" i="1"/>
  <c r="O616" i="1"/>
  <c r="N616" i="1"/>
  <c r="Q615" i="1"/>
  <c r="P615" i="1"/>
  <c r="O615" i="1"/>
  <c r="N615" i="1"/>
  <c r="Q614" i="1"/>
  <c r="P614" i="1"/>
  <c r="O614" i="1"/>
  <c r="N614" i="1"/>
  <c r="Q613" i="1"/>
  <c r="P613" i="1"/>
  <c r="O613" i="1"/>
  <c r="N613" i="1"/>
  <c r="Q612" i="1"/>
  <c r="P612" i="1"/>
  <c r="O612" i="1"/>
  <c r="N612" i="1"/>
  <c r="Q611" i="1"/>
  <c r="P611" i="1"/>
  <c r="O611" i="1"/>
  <c r="N611" i="1"/>
  <c r="Q610" i="1"/>
  <c r="P610" i="1"/>
  <c r="O610" i="1"/>
  <c r="N610" i="1"/>
  <c r="Q609" i="1"/>
  <c r="P609" i="1"/>
  <c r="O609" i="1"/>
  <c r="N609" i="1"/>
  <c r="Q608" i="1"/>
  <c r="P608" i="1"/>
  <c r="O608" i="1"/>
  <c r="N608" i="1"/>
  <c r="Q607" i="1"/>
  <c r="P607" i="1"/>
  <c r="O607" i="1"/>
  <c r="N607" i="1"/>
  <c r="Q606" i="1"/>
  <c r="P606" i="1"/>
  <c r="O606" i="1"/>
  <c r="N606" i="1"/>
  <c r="Q605" i="1"/>
  <c r="P605" i="1"/>
  <c r="O605" i="1"/>
  <c r="N605" i="1"/>
  <c r="Q604" i="1"/>
  <c r="P604" i="1"/>
  <c r="O604" i="1"/>
  <c r="N604" i="1"/>
  <c r="Q603" i="1"/>
  <c r="P603" i="1"/>
  <c r="O603" i="1"/>
  <c r="N603" i="1"/>
  <c r="Q602" i="1"/>
  <c r="P602" i="1"/>
  <c r="O602" i="1"/>
  <c r="N602" i="1"/>
  <c r="Q601" i="1"/>
  <c r="P601" i="1"/>
  <c r="O601" i="1"/>
  <c r="N601" i="1"/>
  <c r="Q600" i="1"/>
  <c r="P600" i="1"/>
  <c r="O600" i="1"/>
  <c r="N600" i="1"/>
  <c r="Q599" i="1"/>
  <c r="P599" i="1"/>
  <c r="O599" i="1"/>
  <c r="N599" i="1"/>
  <c r="Q598" i="1"/>
  <c r="P598" i="1"/>
  <c r="O598" i="1"/>
  <c r="N598" i="1"/>
  <c r="Q597" i="1"/>
  <c r="P597" i="1"/>
  <c r="O597" i="1"/>
  <c r="N597" i="1"/>
  <c r="Q596" i="1"/>
  <c r="P596" i="1"/>
  <c r="O596" i="1"/>
  <c r="N596" i="1"/>
  <c r="Q595" i="1"/>
  <c r="P595" i="1"/>
  <c r="O595" i="1"/>
  <c r="N595" i="1"/>
  <c r="Q594" i="1"/>
  <c r="P594" i="1"/>
  <c r="O594" i="1"/>
  <c r="N594" i="1"/>
  <c r="Q593" i="1"/>
  <c r="P593" i="1"/>
  <c r="O593" i="1"/>
  <c r="N593" i="1"/>
  <c r="Q589" i="1"/>
  <c r="P589" i="1"/>
  <c r="O589" i="1"/>
  <c r="N589" i="1"/>
  <c r="Q588" i="1"/>
  <c r="P588" i="1"/>
  <c r="O588" i="1"/>
  <c r="N588" i="1"/>
  <c r="Q587" i="1"/>
  <c r="P587" i="1"/>
  <c r="O587" i="1"/>
  <c r="N587" i="1"/>
  <c r="Q586" i="1"/>
  <c r="P586" i="1"/>
  <c r="O586" i="1"/>
  <c r="N586" i="1"/>
  <c r="Q585" i="1"/>
  <c r="P585" i="1"/>
  <c r="O585" i="1"/>
  <c r="N585" i="1"/>
  <c r="Q584" i="1"/>
  <c r="P584" i="1"/>
  <c r="O584" i="1"/>
  <c r="N584" i="1"/>
  <c r="Q582" i="1"/>
  <c r="P582" i="1"/>
  <c r="O582" i="1"/>
  <c r="N582" i="1"/>
  <c r="Q581" i="1"/>
  <c r="P581" i="1"/>
  <c r="O581" i="1"/>
  <c r="N581" i="1"/>
  <c r="Q580" i="1"/>
  <c r="P580" i="1"/>
  <c r="O580" i="1"/>
  <c r="N580" i="1"/>
  <c r="Q579" i="1"/>
  <c r="P579" i="1"/>
  <c r="O579" i="1"/>
  <c r="N579" i="1"/>
  <c r="Q578" i="1"/>
  <c r="P578" i="1"/>
  <c r="O578" i="1"/>
  <c r="N578" i="1"/>
  <c r="Q577" i="1"/>
  <c r="P577" i="1"/>
  <c r="O577" i="1"/>
  <c r="N577" i="1"/>
  <c r="Q576" i="1"/>
  <c r="P576" i="1"/>
  <c r="O576" i="1"/>
  <c r="N576" i="1"/>
  <c r="Q575" i="1"/>
  <c r="P575" i="1"/>
  <c r="O575" i="1"/>
  <c r="N575" i="1"/>
  <c r="Q574" i="1"/>
  <c r="P574" i="1"/>
  <c r="O574" i="1"/>
  <c r="N574" i="1"/>
  <c r="Q573" i="1"/>
  <c r="P573" i="1"/>
  <c r="O573" i="1"/>
  <c r="N573" i="1"/>
  <c r="Q572" i="1"/>
  <c r="P572" i="1"/>
  <c r="O572" i="1"/>
  <c r="N572" i="1"/>
  <c r="Q571" i="1"/>
  <c r="P571" i="1"/>
  <c r="O571" i="1"/>
  <c r="N571" i="1"/>
  <c r="Q570" i="1"/>
  <c r="P570" i="1"/>
  <c r="O570" i="1"/>
  <c r="N570" i="1"/>
  <c r="Q569" i="1"/>
  <c r="P569" i="1"/>
  <c r="O569" i="1"/>
  <c r="N569" i="1"/>
  <c r="Q568" i="1"/>
  <c r="P568" i="1"/>
  <c r="O568" i="1"/>
  <c r="N568" i="1"/>
  <c r="Q567" i="1"/>
  <c r="P567" i="1"/>
  <c r="O567" i="1"/>
  <c r="N567" i="1"/>
  <c r="Q566" i="1"/>
  <c r="P566" i="1"/>
  <c r="O566" i="1"/>
  <c r="N566" i="1"/>
  <c r="Q565" i="1"/>
  <c r="P565" i="1"/>
  <c r="O565" i="1"/>
  <c r="N565" i="1"/>
  <c r="Q564" i="1"/>
  <c r="P564" i="1"/>
  <c r="O564" i="1"/>
  <c r="N564" i="1"/>
  <c r="Q563" i="1"/>
  <c r="P563" i="1"/>
  <c r="O563" i="1"/>
  <c r="N563" i="1"/>
  <c r="Q562" i="1"/>
  <c r="P562" i="1"/>
  <c r="O562" i="1"/>
  <c r="N562" i="1"/>
  <c r="Q561" i="1"/>
  <c r="P561" i="1"/>
  <c r="O561" i="1"/>
  <c r="N561" i="1"/>
  <c r="Q560" i="1"/>
  <c r="P560" i="1"/>
  <c r="O560" i="1"/>
  <c r="N560" i="1"/>
  <c r="Q559" i="1"/>
  <c r="P559" i="1"/>
  <c r="O559" i="1"/>
  <c r="N559" i="1"/>
  <c r="Q558" i="1"/>
  <c r="P558" i="1"/>
  <c r="O558" i="1"/>
  <c r="N558" i="1"/>
  <c r="Q557" i="1"/>
  <c r="P557" i="1"/>
  <c r="O557" i="1"/>
  <c r="N557" i="1"/>
  <c r="Q556" i="1"/>
  <c r="P556" i="1"/>
  <c r="O556" i="1"/>
  <c r="N556" i="1"/>
  <c r="Q555" i="1"/>
  <c r="P555" i="1"/>
  <c r="O555" i="1"/>
  <c r="N555" i="1"/>
  <c r="Q554" i="1"/>
  <c r="P554" i="1"/>
  <c r="O554" i="1"/>
  <c r="N554" i="1"/>
  <c r="Q553" i="1"/>
  <c r="P553" i="1"/>
  <c r="O553" i="1"/>
  <c r="N553" i="1"/>
  <c r="Q550" i="1"/>
  <c r="P550" i="1"/>
  <c r="O550" i="1"/>
  <c r="N550" i="1"/>
  <c r="Q549" i="1"/>
  <c r="P549" i="1"/>
  <c r="O549" i="1"/>
  <c r="N549" i="1"/>
  <c r="Q548" i="1"/>
  <c r="P548" i="1"/>
  <c r="O548" i="1"/>
  <c r="N548" i="1"/>
  <c r="Q547" i="1"/>
  <c r="P547" i="1"/>
  <c r="O547" i="1"/>
  <c r="N547" i="1"/>
  <c r="Q546" i="1"/>
  <c r="P546" i="1"/>
  <c r="O546" i="1"/>
  <c r="N546" i="1"/>
  <c r="Q545" i="1"/>
  <c r="P545" i="1"/>
  <c r="O545" i="1"/>
  <c r="N545" i="1"/>
  <c r="Q544" i="1"/>
  <c r="P544" i="1"/>
  <c r="O544" i="1"/>
  <c r="N544" i="1"/>
  <c r="Q543" i="1"/>
  <c r="P543" i="1"/>
  <c r="O543" i="1"/>
  <c r="N543" i="1"/>
  <c r="Q541" i="1"/>
  <c r="P541" i="1"/>
  <c r="O541" i="1"/>
  <c r="N541" i="1"/>
  <c r="Q540" i="1"/>
  <c r="P540" i="1"/>
  <c r="O540" i="1"/>
  <c r="N540" i="1"/>
  <c r="Q539" i="1"/>
  <c r="P539" i="1"/>
  <c r="O539" i="1"/>
  <c r="N539" i="1"/>
  <c r="Q538" i="1"/>
  <c r="P538" i="1"/>
  <c r="O538" i="1"/>
  <c r="N538" i="1"/>
  <c r="Q537" i="1"/>
  <c r="P537" i="1"/>
  <c r="O537" i="1"/>
  <c r="N537" i="1"/>
  <c r="Q536" i="1"/>
  <c r="P536" i="1"/>
  <c r="O536" i="1"/>
  <c r="N536" i="1"/>
  <c r="Q535" i="1"/>
  <c r="P535" i="1"/>
  <c r="O535" i="1"/>
  <c r="N535" i="1"/>
  <c r="Q534" i="1"/>
  <c r="P534" i="1"/>
  <c r="O534" i="1"/>
  <c r="N534" i="1"/>
  <c r="Q533" i="1"/>
  <c r="P533" i="1"/>
  <c r="O533" i="1"/>
  <c r="N533" i="1"/>
  <c r="Q532" i="1"/>
  <c r="P532" i="1"/>
  <c r="O532" i="1"/>
  <c r="N532" i="1"/>
  <c r="Q531" i="1"/>
  <c r="P531" i="1"/>
  <c r="O531" i="1"/>
  <c r="N531" i="1"/>
  <c r="Q530" i="1"/>
  <c r="P530" i="1"/>
  <c r="O530" i="1"/>
  <c r="N530" i="1"/>
  <c r="Q529" i="1"/>
  <c r="P529" i="1"/>
  <c r="O529" i="1"/>
  <c r="N529" i="1"/>
  <c r="Q528" i="1"/>
  <c r="P528" i="1"/>
  <c r="O528" i="1"/>
  <c r="N528" i="1"/>
  <c r="Q527" i="1"/>
  <c r="P527" i="1"/>
  <c r="O527" i="1"/>
  <c r="N527" i="1"/>
  <c r="Q526" i="1"/>
  <c r="P526" i="1"/>
  <c r="O526" i="1"/>
  <c r="N526" i="1"/>
  <c r="Q525" i="1"/>
  <c r="P525" i="1"/>
  <c r="O525" i="1"/>
  <c r="N525" i="1"/>
  <c r="Q524" i="1"/>
  <c r="P524" i="1"/>
  <c r="O524" i="1"/>
  <c r="N524" i="1"/>
  <c r="Q523" i="1"/>
  <c r="P523" i="1"/>
  <c r="O523" i="1"/>
  <c r="N523" i="1"/>
  <c r="Q522" i="1"/>
  <c r="P522" i="1"/>
  <c r="O522" i="1"/>
  <c r="N522" i="1"/>
  <c r="Q521" i="1"/>
  <c r="P521" i="1"/>
  <c r="O521" i="1"/>
  <c r="N521" i="1"/>
  <c r="Q518" i="1"/>
  <c r="P518" i="1"/>
  <c r="O518" i="1"/>
  <c r="N518" i="1"/>
  <c r="Q517" i="1"/>
  <c r="P517" i="1"/>
  <c r="O517" i="1"/>
  <c r="N517" i="1"/>
  <c r="Q516" i="1"/>
  <c r="P516" i="1"/>
  <c r="O516" i="1"/>
  <c r="N516" i="1"/>
  <c r="Q515" i="1"/>
  <c r="P515" i="1"/>
  <c r="O515" i="1"/>
  <c r="N515" i="1"/>
  <c r="Q514" i="1"/>
  <c r="P514" i="1"/>
  <c r="O514" i="1"/>
  <c r="N514" i="1"/>
  <c r="Q513" i="1"/>
  <c r="P513" i="1"/>
  <c r="O513" i="1"/>
  <c r="N513" i="1"/>
  <c r="Q512" i="1"/>
  <c r="P512" i="1"/>
  <c r="O512" i="1"/>
  <c r="N512" i="1"/>
  <c r="Q511" i="1"/>
  <c r="P511" i="1"/>
  <c r="O511" i="1"/>
  <c r="N511" i="1"/>
  <c r="Q510" i="1"/>
  <c r="P510" i="1"/>
  <c r="O510" i="1"/>
  <c r="N510" i="1"/>
  <c r="Q509" i="1"/>
  <c r="P509" i="1"/>
  <c r="O509" i="1"/>
  <c r="N509" i="1"/>
  <c r="Q508" i="1"/>
  <c r="P508" i="1"/>
  <c r="O508" i="1"/>
  <c r="N508" i="1"/>
  <c r="Q507" i="1"/>
  <c r="P507" i="1"/>
  <c r="O507" i="1"/>
  <c r="N507" i="1"/>
  <c r="Q506" i="1"/>
  <c r="P506" i="1"/>
  <c r="O506" i="1"/>
  <c r="N506" i="1"/>
  <c r="Q505" i="1"/>
  <c r="P505" i="1"/>
  <c r="O505" i="1"/>
  <c r="N505" i="1"/>
  <c r="Q504" i="1"/>
  <c r="P504" i="1"/>
  <c r="O504" i="1"/>
  <c r="N504" i="1"/>
  <c r="Q503" i="1"/>
  <c r="P503" i="1"/>
  <c r="O503" i="1"/>
  <c r="N503" i="1"/>
  <c r="Q502" i="1"/>
  <c r="P502" i="1"/>
  <c r="O502" i="1"/>
  <c r="N502" i="1"/>
  <c r="Q501" i="1"/>
  <c r="P501" i="1"/>
  <c r="O501" i="1"/>
  <c r="N501" i="1"/>
  <c r="Q500" i="1"/>
  <c r="P500" i="1"/>
  <c r="O500" i="1"/>
  <c r="N500" i="1"/>
  <c r="Q499" i="1"/>
  <c r="P499" i="1"/>
  <c r="O499" i="1"/>
  <c r="N499" i="1"/>
  <c r="Q497" i="1"/>
  <c r="P497" i="1"/>
  <c r="O497" i="1"/>
  <c r="N497" i="1"/>
  <c r="Q496" i="1"/>
  <c r="P496" i="1"/>
  <c r="O496" i="1"/>
  <c r="N496" i="1"/>
  <c r="Q495" i="1"/>
  <c r="P495" i="1"/>
  <c r="O495" i="1"/>
  <c r="N495" i="1"/>
  <c r="Q494" i="1"/>
  <c r="P494" i="1"/>
  <c r="O494" i="1"/>
  <c r="N494" i="1"/>
  <c r="Q493" i="1"/>
  <c r="P493" i="1"/>
  <c r="O493" i="1"/>
  <c r="N493" i="1"/>
  <c r="Q492" i="1"/>
  <c r="P492" i="1"/>
  <c r="O492" i="1"/>
  <c r="N492" i="1"/>
  <c r="Q491" i="1"/>
  <c r="P491" i="1"/>
  <c r="O491" i="1"/>
  <c r="N491" i="1"/>
  <c r="Q490" i="1"/>
  <c r="P490" i="1"/>
  <c r="O490" i="1"/>
  <c r="N490" i="1"/>
  <c r="Q489" i="1"/>
  <c r="P489" i="1"/>
  <c r="O489" i="1"/>
  <c r="N489" i="1"/>
  <c r="Q488" i="1"/>
  <c r="P488" i="1"/>
  <c r="O488" i="1"/>
  <c r="N488" i="1"/>
  <c r="Q487" i="1"/>
  <c r="P487" i="1"/>
  <c r="O487" i="1"/>
  <c r="N487" i="1"/>
  <c r="Q486" i="1"/>
  <c r="P486" i="1"/>
  <c r="O486" i="1"/>
  <c r="N486" i="1"/>
  <c r="Q483" i="1"/>
  <c r="P483" i="1"/>
  <c r="O483" i="1"/>
  <c r="N483" i="1"/>
  <c r="Q482" i="1"/>
  <c r="P482" i="1"/>
  <c r="O482" i="1"/>
  <c r="N482" i="1"/>
  <c r="Q481" i="1"/>
  <c r="P481" i="1"/>
  <c r="O481" i="1"/>
  <c r="N481" i="1"/>
  <c r="Q480" i="1"/>
  <c r="P480" i="1"/>
  <c r="O480" i="1"/>
  <c r="N480" i="1"/>
  <c r="Q479" i="1"/>
  <c r="P479" i="1"/>
  <c r="O479" i="1"/>
  <c r="N479" i="1"/>
  <c r="Q478" i="1"/>
  <c r="P478" i="1"/>
  <c r="O478" i="1"/>
  <c r="N478" i="1"/>
  <c r="Q477" i="1"/>
  <c r="P477" i="1"/>
  <c r="O477" i="1"/>
  <c r="N477" i="1"/>
  <c r="Q475" i="1"/>
  <c r="P475" i="1"/>
  <c r="O475" i="1"/>
  <c r="N475" i="1"/>
  <c r="Q474" i="1"/>
  <c r="P474" i="1"/>
  <c r="O474" i="1"/>
  <c r="N474" i="1"/>
  <c r="Q473" i="1"/>
  <c r="P473" i="1"/>
  <c r="O473" i="1"/>
  <c r="N473" i="1"/>
  <c r="Q472" i="1"/>
  <c r="P472" i="1"/>
  <c r="O472" i="1"/>
  <c r="N472" i="1"/>
  <c r="Q471" i="1"/>
  <c r="P471" i="1"/>
  <c r="O471" i="1"/>
  <c r="N471" i="1"/>
  <c r="Q470" i="1"/>
  <c r="P470" i="1"/>
  <c r="O470" i="1"/>
  <c r="N470" i="1"/>
  <c r="Q469" i="1"/>
  <c r="P469" i="1"/>
  <c r="O469" i="1"/>
  <c r="N469" i="1"/>
  <c r="Q468" i="1"/>
  <c r="P468" i="1"/>
  <c r="O468" i="1"/>
  <c r="N468" i="1"/>
  <c r="Q467" i="1"/>
  <c r="P467" i="1"/>
  <c r="O467" i="1"/>
  <c r="N467" i="1"/>
  <c r="Q466" i="1"/>
  <c r="P466" i="1"/>
  <c r="O466" i="1"/>
  <c r="N466" i="1"/>
  <c r="Q465" i="1"/>
  <c r="P465" i="1"/>
  <c r="O465" i="1"/>
  <c r="N465" i="1"/>
  <c r="Q462" i="1"/>
  <c r="P462" i="1"/>
  <c r="O462" i="1"/>
  <c r="N462" i="1"/>
  <c r="Q461" i="1"/>
  <c r="P461" i="1"/>
  <c r="O461" i="1"/>
  <c r="N461" i="1"/>
  <c r="Q460" i="1"/>
  <c r="P460" i="1"/>
  <c r="O460" i="1"/>
  <c r="N460" i="1"/>
  <c r="Q459" i="1"/>
  <c r="P459" i="1"/>
  <c r="O459" i="1"/>
  <c r="N459" i="1"/>
  <c r="Q458" i="1"/>
  <c r="P458" i="1"/>
  <c r="O458" i="1"/>
  <c r="N458" i="1"/>
  <c r="Q457" i="1"/>
  <c r="P457" i="1"/>
  <c r="O457" i="1"/>
  <c r="N457" i="1"/>
  <c r="Q456" i="1"/>
  <c r="P456" i="1"/>
  <c r="O456" i="1"/>
  <c r="N456" i="1"/>
  <c r="Q455" i="1"/>
  <c r="P455" i="1"/>
  <c r="O455" i="1"/>
  <c r="N455" i="1"/>
  <c r="Q453" i="1"/>
  <c r="P453" i="1"/>
  <c r="O453" i="1"/>
  <c r="N453" i="1"/>
  <c r="Q452" i="1"/>
  <c r="P452" i="1"/>
  <c r="O452" i="1"/>
  <c r="N452" i="1"/>
  <c r="Q451" i="1"/>
  <c r="P451" i="1"/>
  <c r="O451" i="1"/>
  <c r="N451" i="1"/>
  <c r="Q450" i="1"/>
  <c r="P450" i="1"/>
  <c r="O450" i="1"/>
  <c r="N450" i="1"/>
  <c r="Q449" i="1"/>
  <c r="P449" i="1"/>
  <c r="O449" i="1"/>
  <c r="N449" i="1"/>
  <c r="Q448" i="1"/>
  <c r="P448" i="1"/>
  <c r="O448" i="1"/>
  <c r="N448" i="1"/>
  <c r="Q447" i="1"/>
  <c r="P447" i="1"/>
  <c r="O447" i="1"/>
  <c r="N447" i="1"/>
  <c r="Q446" i="1"/>
  <c r="P446" i="1"/>
  <c r="O446" i="1"/>
  <c r="N446" i="1"/>
  <c r="Q445" i="1"/>
  <c r="P445" i="1"/>
  <c r="O445" i="1"/>
  <c r="N445" i="1"/>
  <c r="Q442" i="1"/>
  <c r="P442" i="1"/>
  <c r="O442" i="1"/>
  <c r="N442" i="1"/>
  <c r="Q441" i="1"/>
  <c r="P441" i="1"/>
  <c r="O441" i="1"/>
  <c r="N441" i="1"/>
  <c r="Q440" i="1"/>
  <c r="P440" i="1"/>
  <c r="O440" i="1"/>
  <c r="N440" i="1"/>
  <c r="Q439" i="1"/>
  <c r="P439" i="1"/>
  <c r="O439" i="1"/>
  <c r="N439" i="1"/>
  <c r="Q436" i="1"/>
  <c r="P436" i="1"/>
  <c r="O436" i="1"/>
  <c r="N436" i="1"/>
  <c r="Q435" i="1"/>
  <c r="P435" i="1"/>
  <c r="O435" i="1"/>
  <c r="N435" i="1"/>
  <c r="Q434" i="1"/>
  <c r="P434" i="1"/>
  <c r="O434" i="1"/>
  <c r="N434" i="1"/>
  <c r="Q433" i="1"/>
  <c r="P433" i="1"/>
  <c r="O433" i="1"/>
  <c r="N433" i="1"/>
  <c r="Q432" i="1"/>
  <c r="P432" i="1"/>
  <c r="O432" i="1"/>
  <c r="N432" i="1"/>
  <c r="Q431" i="1"/>
  <c r="P431" i="1"/>
  <c r="O431" i="1"/>
  <c r="N431" i="1"/>
  <c r="Q430" i="1"/>
  <c r="P430" i="1"/>
  <c r="O430" i="1"/>
  <c r="N430" i="1"/>
  <c r="Q429" i="1"/>
  <c r="P429" i="1"/>
  <c r="O429" i="1"/>
  <c r="N429" i="1"/>
  <c r="Q428" i="1"/>
  <c r="P428" i="1"/>
  <c r="O428" i="1"/>
  <c r="N428" i="1"/>
  <c r="Q427" i="1"/>
  <c r="P427" i="1"/>
  <c r="O427" i="1"/>
  <c r="N427" i="1"/>
  <c r="Q426" i="1"/>
  <c r="P426" i="1"/>
  <c r="O426" i="1"/>
  <c r="N426" i="1"/>
  <c r="Q425" i="1"/>
  <c r="P425" i="1"/>
  <c r="O425" i="1"/>
  <c r="N425" i="1"/>
  <c r="Q424" i="1"/>
  <c r="P424" i="1"/>
  <c r="O424" i="1"/>
  <c r="N424" i="1"/>
  <c r="Q423" i="1"/>
  <c r="P423" i="1"/>
  <c r="O423" i="1"/>
  <c r="N423" i="1"/>
  <c r="Q422" i="1"/>
  <c r="P422" i="1"/>
  <c r="O422" i="1"/>
  <c r="N422" i="1"/>
  <c r="Q421" i="1"/>
  <c r="P421" i="1"/>
  <c r="O421" i="1"/>
  <c r="N421" i="1"/>
  <c r="Q420" i="1"/>
  <c r="P420" i="1"/>
  <c r="O420" i="1"/>
  <c r="N420" i="1"/>
  <c r="Q419" i="1"/>
  <c r="P419" i="1"/>
  <c r="O419" i="1"/>
  <c r="N419" i="1"/>
  <c r="Q418" i="1"/>
  <c r="P418" i="1"/>
  <c r="O418" i="1"/>
  <c r="N418" i="1"/>
  <c r="Q417" i="1"/>
  <c r="P417" i="1"/>
  <c r="O417" i="1"/>
  <c r="N417" i="1"/>
  <c r="Q416" i="1"/>
  <c r="P416" i="1"/>
  <c r="O416" i="1"/>
  <c r="N416" i="1"/>
  <c r="Q415" i="1"/>
  <c r="P415" i="1"/>
  <c r="O415" i="1"/>
  <c r="N415" i="1"/>
  <c r="Q414" i="1"/>
  <c r="P414" i="1"/>
  <c r="O414" i="1"/>
  <c r="N414" i="1"/>
  <c r="Q413" i="1"/>
  <c r="P413" i="1"/>
  <c r="O413" i="1"/>
  <c r="N413" i="1"/>
  <c r="Q412" i="1"/>
  <c r="P412" i="1"/>
  <c r="O412" i="1"/>
  <c r="N412" i="1"/>
  <c r="Q411" i="1"/>
  <c r="P411" i="1"/>
  <c r="O411" i="1"/>
  <c r="N411" i="1"/>
  <c r="Q410" i="1"/>
  <c r="P410" i="1"/>
  <c r="O410" i="1"/>
  <c r="N410" i="1"/>
  <c r="Q409" i="1"/>
  <c r="P409" i="1"/>
  <c r="O409" i="1"/>
  <c r="N409" i="1"/>
  <c r="Q408" i="1"/>
  <c r="P408" i="1"/>
  <c r="O408" i="1"/>
  <c r="N408" i="1"/>
  <c r="Q407" i="1"/>
  <c r="P407" i="1"/>
  <c r="O407" i="1"/>
  <c r="N407" i="1"/>
  <c r="Q406" i="1"/>
  <c r="P406" i="1"/>
  <c r="O406" i="1"/>
  <c r="N406" i="1"/>
  <c r="Q405" i="1"/>
  <c r="P405" i="1"/>
  <c r="O405" i="1"/>
  <c r="N405" i="1"/>
  <c r="Q404" i="1"/>
  <c r="P404" i="1"/>
  <c r="O404" i="1"/>
  <c r="N404" i="1"/>
  <c r="Q403" i="1"/>
  <c r="P403" i="1"/>
  <c r="O403" i="1"/>
  <c r="N403" i="1"/>
  <c r="Q402" i="1"/>
  <c r="P402" i="1"/>
  <c r="O402" i="1"/>
  <c r="N402" i="1"/>
  <c r="Q401" i="1"/>
  <c r="P401" i="1"/>
  <c r="O401" i="1"/>
  <c r="N401" i="1"/>
  <c r="Q400" i="1"/>
  <c r="P400" i="1"/>
  <c r="O400" i="1"/>
  <c r="N400" i="1"/>
  <c r="Q399" i="1"/>
  <c r="P399" i="1"/>
  <c r="O399" i="1"/>
  <c r="N399" i="1"/>
  <c r="Q398" i="1"/>
  <c r="P398" i="1"/>
  <c r="O398" i="1"/>
  <c r="N398" i="1"/>
  <c r="Q397" i="1"/>
  <c r="P397" i="1"/>
  <c r="O397" i="1"/>
  <c r="N397" i="1"/>
  <c r="Q396" i="1"/>
  <c r="P396" i="1"/>
  <c r="O396" i="1"/>
  <c r="N396" i="1"/>
  <c r="Q395" i="1"/>
  <c r="P395" i="1"/>
  <c r="O395" i="1"/>
  <c r="N395" i="1"/>
  <c r="Q394" i="1"/>
  <c r="P394" i="1"/>
  <c r="O394" i="1"/>
  <c r="N394" i="1"/>
  <c r="Q393" i="1"/>
  <c r="P393" i="1"/>
  <c r="O393" i="1"/>
  <c r="N393" i="1"/>
  <c r="Q392" i="1"/>
  <c r="P392" i="1"/>
  <c r="O392" i="1"/>
  <c r="N392" i="1"/>
  <c r="Q391" i="1"/>
  <c r="P391" i="1"/>
  <c r="O391" i="1"/>
  <c r="N391" i="1"/>
  <c r="Q390" i="1"/>
  <c r="P390" i="1"/>
  <c r="O390" i="1"/>
  <c r="N390" i="1"/>
  <c r="Q389" i="1"/>
  <c r="P389" i="1"/>
  <c r="O389" i="1"/>
  <c r="N389" i="1"/>
  <c r="Q388" i="1"/>
  <c r="P388" i="1"/>
  <c r="O388" i="1"/>
  <c r="N388" i="1"/>
  <c r="Q387" i="1"/>
  <c r="P387" i="1"/>
  <c r="O387" i="1"/>
  <c r="N387" i="1"/>
  <c r="Q386" i="1"/>
  <c r="P386" i="1"/>
  <c r="O386" i="1"/>
  <c r="N386" i="1"/>
  <c r="Q385" i="1"/>
  <c r="P385" i="1"/>
  <c r="O385" i="1"/>
  <c r="N385" i="1"/>
  <c r="Q384" i="1"/>
  <c r="P384" i="1"/>
  <c r="O384" i="1"/>
  <c r="N384" i="1"/>
  <c r="Q383" i="1"/>
  <c r="P383" i="1"/>
  <c r="O383" i="1"/>
  <c r="N383" i="1"/>
  <c r="Q382" i="1"/>
  <c r="P382" i="1"/>
  <c r="O382" i="1"/>
  <c r="N382" i="1"/>
  <c r="Q381" i="1"/>
  <c r="P381" i="1"/>
  <c r="O381" i="1"/>
  <c r="N381" i="1"/>
  <c r="Q380" i="1"/>
  <c r="P380" i="1"/>
  <c r="O380" i="1"/>
  <c r="N380" i="1"/>
  <c r="Q379" i="1"/>
  <c r="P379" i="1"/>
  <c r="O379" i="1"/>
  <c r="N379" i="1"/>
  <c r="Q378" i="1"/>
  <c r="P378" i="1"/>
  <c r="O378" i="1"/>
  <c r="N378" i="1"/>
  <c r="Q377" i="1"/>
  <c r="P377" i="1"/>
  <c r="O377" i="1"/>
  <c r="N377" i="1"/>
  <c r="Q376" i="1"/>
  <c r="P376" i="1"/>
  <c r="O376" i="1"/>
  <c r="N376" i="1"/>
  <c r="Q375" i="1"/>
  <c r="P375" i="1"/>
  <c r="O375" i="1"/>
  <c r="N375" i="1"/>
  <c r="Q374" i="1"/>
  <c r="P374" i="1"/>
  <c r="O374" i="1"/>
  <c r="N374" i="1"/>
  <c r="Q373" i="1"/>
  <c r="P373" i="1"/>
  <c r="O373" i="1"/>
  <c r="N373" i="1"/>
  <c r="Q372" i="1"/>
  <c r="P372" i="1"/>
  <c r="O372" i="1"/>
  <c r="N372" i="1"/>
  <c r="Q371" i="1"/>
  <c r="P371" i="1"/>
  <c r="O371" i="1"/>
  <c r="N371" i="1"/>
  <c r="Q370" i="1"/>
  <c r="P370" i="1"/>
  <c r="O370" i="1"/>
  <c r="N370" i="1"/>
  <c r="Q369" i="1"/>
  <c r="P369" i="1"/>
  <c r="O369" i="1"/>
  <c r="N369" i="1"/>
  <c r="Q368" i="1"/>
  <c r="P368" i="1"/>
  <c r="O368" i="1"/>
  <c r="N368" i="1"/>
  <c r="Q367" i="1"/>
  <c r="P367" i="1"/>
  <c r="O367" i="1"/>
  <c r="N367" i="1"/>
  <c r="Q366" i="1"/>
  <c r="P366" i="1"/>
  <c r="O366" i="1"/>
  <c r="N366" i="1"/>
  <c r="Q365" i="1"/>
  <c r="P365" i="1"/>
  <c r="O365" i="1"/>
  <c r="N365" i="1"/>
  <c r="Q364" i="1"/>
  <c r="P364" i="1"/>
  <c r="O364" i="1"/>
  <c r="N364" i="1"/>
  <c r="Q362" i="1"/>
  <c r="P362" i="1"/>
  <c r="O362" i="1"/>
  <c r="N362" i="1"/>
  <c r="Q361" i="1"/>
  <c r="P361" i="1"/>
  <c r="O361" i="1"/>
  <c r="N361" i="1"/>
  <c r="Q360" i="1"/>
  <c r="P360" i="1"/>
  <c r="O360" i="1"/>
  <c r="N360" i="1"/>
  <c r="Q359" i="1"/>
  <c r="P359" i="1"/>
  <c r="O359" i="1"/>
  <c r="N359" i="1"/>
  <c r="Q358" i="1"/>
  <c r="P358" i="1"/>
  <c r="O358" i="1"/>
  <c r="N358" i="1"/>
  <c r="Q357" i="1"/>
  <c r="P357" i="1"/>
  <c r="O357" i="1"/>
  <c r="N357" i="1"/>
  <c r="Q356" i="1"/>
  <c r="P356" i="1"/>
  <c r="O356" i="1"/>
  <c r="N356" i="1"/>
  <c r="Q355" i="1"/>
  <c r="P355" i="1"/>
  <c r="O355" i="1"/>
  <c r="N355" i="1"/>
  <c r="Q354" i="1"/>
  <c r="P354" i="1"/>
  <c r="O354" i="1"/>
  <c r="N354" i="1"/>
  <c r="Q353" i="1"/>
  <c r="P353" i="1"/>
  <c r="O353" i="1"/>
  <c r="N353" i="1"/>
  <c r="Q352" i="1"/>
  <c r="P352" i="1"/>
  <c r="O352" i="1"/>
  <c r="N352" i="1"/>
  <c r="Q351" i="1"/>
  <c r="P351" i="1"/>
  <c r="O351" i="1"/>
  <c r="N351" i="1"/>
  <c r="Q350" i="1"/>
  <c r="P350" i="1"/>
  <c r="O350" i="1"/>
  <c r="N350" i="1"/>
  <c r="Q349" i="1"/>
  <c r="P349" i="1"/>
  <c r="O349" i="1"/>
  <c r="N349" i="1"/>
  <c r="Q348" i="1"/>
  <c r="P348" i="1"/>
  <c r="O348" i="1"/>
  <c r="N348" i="1"/>
  <c r="Q347" i="1"/>
  <c r="P347" i="1"/>
  <c r="O347" i="1"/>
  <c r="N347" i="1"/>
  <c r="Q346" i="1"/>
  <c r="P346" i="1"/>
  <c r="O346" i="1"/>
  <c r="N346" i="1"/>
  <c r="Q345" i="1"/>
  <c r="P345" i="1"/>
  <c r="O345" i="1"/>
  <c r="N345" i="1"/>
  <c r="Q344" i="1"/>
  <c r="P344" i="1"/>
  <c r="O344" i="1"/>
  <c r="N344" i="1"/>
  <c r="Q343" i="1"/>
  <c r="P343" i="1"/>
  <c r="O343" i="1"/>
  <c r="N343" i="1"/>
  <c r="Q342" i="1"/>
  <c r="P342" i="1"/>
  <c r="O342" i="1"/>
  <c r="N342" i="1"/>
  <c r="Q341" i="1"/>
  <c r="P341" i="1"/>
  <c r="O341" i="1"/>
  <c r="N341" i="1"/>
  <c r="Q340" i="1"/>
  <c r="P340" i="1"/>
  <c r="O340" i="1"/>
  <c r="N340" i="1"/>
  <c r="Q339" i="1"/>
  <c r="P339" i="1"/>
  <c r="O339" i="1"/>
  <c r="N339" i="1"/>
  <c r="Q338" i="1"/>
  <c r="P338" i="1"/>
  <c r="O338" i="1"/>
  <c r="N338" i="1"/>
  <c r="Q337" i="1"/>
  <c r="P337" i="1"/>
  <c r="O337" i="1"/>
  <c r="N337" i="1"/>
  <c r="Q336" i="1"/>
  <c r="P336" i="1"/>
  <c r="O336" i="1"/>
  <c r="N336" i="1"/>
  <c r="Q335" i="1"/>
  <c r="P335" i="1"/>
  <c r="O335" i="1"/>
  <c r="N335" i="1"/>
  <c r="Q334" i="1"/>
  <c r="P334" i="1"/>
  <c r="O334" i="1"/>
  <c r="N334" i="1"/>
  <c r="Q333" i="1"/>
  <c r="P333" i="1"/>
  <c r="O333" i="1"/>
  <c r="N333" i="1"/>
  <c r="Q332" i="1"/>
  <c r="P332" i="1"/>
  <c r="O332" i="1"/>
  <c r="N332" i="1"/>
  <c r="Q331" i="1"/>
  <c r="P331" i="1"/>
  <c r="O331" i="1"/>
  <c r="N331" i="1"/>
  <c r="Q330" i="1"/>
  <c r="P330" i="1"/>
  <c r="O330" i="1"/>
  <c r="N330" i="1"/>
  <c r="Q329" i="1"/>
  <c r="P329" i="1"/>
  <c r="O329" i="1"/>
  <c r="N329" i="1"/>
  <c r="Q328" i="1"/>
  <c r="P328" i="1"/>
  <c r="O328" i="1"/>
  <c r="N328" i="1"/>
  <c r="Q327" i="1"/>
  <c r="P327" i="1"/>
  <c r="O327" i="1"/>
  <c r="N327" i="1"/>
  <c r="Q326" i="1"/>
  <c r="P326" i="1"/>
  <c r="O326" i="1"/>
  <c r="N326" i="1"/>
  <c r="Q325" i="1"/>
  <c r="P325" i="1"/>
  <c r="O325" i="1"/>
  <c r="N325" i="1"/>
  <c r="Q324" i="1"/>
  <c r="P324" i="1"/>
  <c r="O324" i="1"/>
  <c r="N324" i="1"/>
  <c r="Q323" i="1"/>
  <c r="P323" i="1"/>
  <c r="O323" i="1"/>
  <c r="N323" i="1"/>
  <c r="Q322" i="1"/>
  <c r="P322" i="1"/>
  <c r="O322" i="1"/>
  <c r="N322" i="1"/>
  <c r="Q321" i="1"/>
  <c r="P321" i="1"/>
  <c r="O321" i="1"/>
  <c r="N321" i="1"/>
  <c r="Q320" i="1"/>
  <c r="P320" i="1"/>
  <c r="O320" i="1"/>
  <c r="N320" i="1"/>
  <c r="Q319" i="1"/>
  <c r="P319" i="1"/>
  <c r="O319" i="1"/>
  <c r="N319" i="1"/>
  <c r="Q318" i="1"/>
  <c r="P318" i="1"/>
  <c r="O318" i="1"/>
  <c r="N318" i="1"/>
  <c r="Q317" i="1"/>
  <c r="P317" i="1"/>
  <c r="O317" i="1"/>
  <c r="N317" i="1"/>
  <c r="Q316" i="1"/>
  <c r="P316" i="1"/>
  <c r="O316" i="1"/>
  <c r="N316" i="1"/>
  <c r="Q315" i="1"/>
  <c r="P315" i="1"/>
  <c r="O315" i="1"/>
  <c r="N315" i="1"/>
  <c r="Q314" i="1"/>
  <c r="P314" i="1"/>
  <c r="O314" i="1"/>
  <c r="N314" i="1"/>
  <c r="Q313" i="1"/>
  <c r="P313" i="1"/>
  <c r="O313" i="1"/>
  <c r="N313" i="1"/>
  <c r="Q312" i="1"/>
  <c r="P312" i="1"/>
  <c r="O312" i="1"/>
  <c r="N312" i="1"/>
  <c r="Q311" i="1"/>
  <c r="P311" i="1"/>
  <c r="O311" i="1"/>
  <c r="N311" i="1"/>
  <c r="Q310" i="1"/>
  <c r="P310" i="1"/>
  <c r="O310" i="1"/>
  <c r="N310" i="1"/>
  <c r="Q309" i="1"/>
  <c r="P309" i="1"/>
  <c r="O309" i="1"/>
  <c r="N309" i="1"/>
  <c r="Q307" i="1"/>
  <c r="P307" i="1"/>
  <c r="O307" i="1"/>
  <c r="N307" i="1"/>
  <c r="Q306" i="1"/>
  <c r="P306" i="1"/>
  <c r="O306" i="1"/>
  <c r="N306" i="1"/>
  <c r="Q305" i="1"/>
  <c r="P305" i="1"/>
  <c r="O305" i="1"/>
  <c r="N305" i="1"/>
  <c r="Q304" i="1"/>
  <c r="P304" i="1"/>
  <c r="O304" i="1"/>
  <c r="N304" i="1"/>
  <c r="Q303" i="1"/>
  <c r="P303" i="1"/>
  <c r="O303" i="1"/>
  <c r="N303" i="1"/>
  <c r="Q302" i="1"/>
  <c r="P302" i="1"/>
  <c r="O302" i="1"/>
  <c r="N302" i="1"/>
  <c r="Q299" i="1"/>
  <c r="P299" i="1"/>
  <c r="O299" i="1"/>
  <c r="N299" i="1"/>
  <c r="Q298" i="1"/>
  <c r="P298" i="1"/>
  <c r="O298" i="1"/>
  <c r="N298" i="1"/>
  <c r="Q297" i="1"/>
  <c r="P297" i="1"/>
  <c r="O297" i="1"/>
  <c r="N297" i="1"/>
  <c r="Q296" i="1"/>
  <c r="P296" i="1"/>
  <c r="O296" i="1"/>
  <c r="N296" i="1"/>
  <c r="Q295" i="1"/>
  <c r="P295" i="1"/>
  <c r="O295" i="1"/>
  <c r="N295" i="1"/>
  <c r="Q294" i="1"/>
  <c r="P294" i="1"/>
  <c r="O294" i="1"/>
  <c r="N294" i="1"/>
  <c r="Q292" i="1"/>
  <c r="P292" i="1"/>
  <c r="O292" i="1"/>
  <c r="N292" i="1"/>
  <c r="Q291" i="1"/>
  <c r="P291" i="1"/>
  <c r="O291" i="1"/>
  <c r="N291" i="1"/>
  <c r="Q290" i="1"/>
  <c r="P290" i="1"/>
  <c r="O290" i="1"/>
  <c r="N290" i="1"/>
  <c r="Q289" i="1"/>
  <c r="P289" i="1"/>
  <c r="O289" i="1"/>
  <c r="N289" i="1"/>
  <c r="Q288" i="1"/>
  <c r="P288" i="1"/>
  <c r="O288" i="1"/>
  <c r="N288" i="1"/>
  <c r="Q287" i="1"/>
  <c r="P287" i="1"/>
  <c r="O287" i="1"/>
  <c r="N287" i="1"/>
  <c r="Q286" i="1"/>
  <c r="P286" i="1"/>
  <c r="O286" i="1"/>
  <c r="N286" i="1"/>
  <c r="Q285" i="1"/>
  <c r="P285" i="1"/>
  <c r="O285" i="1"/>
  <c r="N285" i="1"/>
  <c r="Q284" i="1"/>
  <c r="P284" i="1"/>
  <c r="O284" i="1"/>
  <c r="N284" i="1"/>
  <c r="Q283" i="1"/>
  <c r="P283" i="1"/>
  <c r="O283" i="1"/>
  <c r="N283" i="1"/>
  <c r="Q282" i="1"/>
  <c r="P282" i="1"/>
  <c r="O282" i="1"/>
  <c r="N282" i="1"/>
  <c r="Q281" i="1"/>
  <c r="P281" i="1"/>
  <c r="O281" i="1"/>
  <c r="N281" i="1"/>
  <c r="Q280" i="1"/>
  <c r="P280" i="1"/>
  <c r="O280" i="1"/>
  <c r="N280" i="1"/>
  <c r="Q279" i="1"/>
  <c r="P279" i="1"/>
  <c r="O279" i="1"/>
  <c r="N279" i="1"/>
  <c r="Q278" i="1"/>
  <c r="P278" i="1"/>
  <c r="O278" i="1"/>
  <c r="N278" i="1"/>
  <c r="Q277" i="1"/>
  <c r="P277" i="1"/>
  <c r="O277" i="1"/>
  <c r="N277" i="1"/>
  <c r="Q274" i="1"/>
  <c r="P274" i="1"/>
  <c r="O274" i="1"/>
  <c r="N274" i="1"/>
  <c r="Q273" i="1"/>
  <c r="P273" i="1"/>
  <c r="O273" i="1"/>
  <c r="N273" i="1"/>
  <c r="Q272" i="1"/>
  <c r="P272" i="1"/>
  <c r="O272" i="1"/>
  <c r="N272" i="1"/>
  <c r="Q271" i="1"/>
  <c r="P271" i="1"/>
  <c r="O271" i="1"/>
  <c r="N271" i="1"/>
  <c r="Q270" i="1"/>
  <c r="P270" i="1"/>
  <c r="O270" i="1"/>
  <c r="N270" i="1"/>
  <c r="Q269" i="1"/>
  <c r="P269" i="1"/>
  <c r="O269" i="1"/>
  <c r="N269" i="1"/>
  <c r="Q268" i="1"/>
  <c r="P268" i="1"/>
  <c r="O268" i="1"/>
  <c r="N268" i="1"/>
  <c r="Q267" i="1"/>
  <c r="P267" i="1"/>
  <c r="O267" i="1"/>
  <c r="N267" i="1"/>
  <c r="Q266" i="1"/>
  <c r="P266" i="1"/>
  <c r="O266" i="1"/>
  <c r="N266" i="1"/>
  <c r="Q265" i="1"/>
  <c r="P265" i="1"/>
  <c r="O265" i="1"/>
  <c r="N265" i="1"/>
  <c r="Q264" i="1"/>
  <c r="P264" i="1"/>
  <c r="O264" i="1"/>
  <c r="N264" i="1"/>
  <c r="Q263" i="1"/>
  <c r="P263" i="1"/>
  <c r="O263" i="1"/>
  <c r="N263" i="1"/>
  <c r="Q262" i="1"/>
  <c r="P262" i="1"/>
  <c r="O262" i="1"/>
  <c r="N262" i="1"/>
  <c r="Q261" i="1"/>
  <c r="P261" i="1"/>
  <c r="O261" i="1"/>
  <c r="N261" i="1"/>
  <c r="Q260" i="1"/>
  <c r="P260" i="1"/>
  <c r="O260" i="1"/>
  <c r="N260" i="1"/>
  <c r="Q259" i="1"/>
  <c r="P259" i="1"/>
  <c r="O259" i="1"/>
  <c r="N259" i="1"/>
  <c r="Q258" i="1"/>
  <c r="P258" i="1"/>
  <c r="O258" i="1"/>
  <c r="N258" i="1"/>
  <c r="Q257" i="1"/>
  <c r="P257" i="1"/>
  <c r="O257" i="1"/>
  <c r="N257" i="1"/>
  <c r="Q256" i="1"/>
  <c r="P256" i="1"/>
  <c r="O256" i="1"/>
  <c r="N256" i="1"/>
  <c r="Q255" i="1"/>
  <c r="P255" i="1"/>
  <c r="O255" i="1"/>
  <c r="N255" i="1"/>
  <c r="Q254" i="1"/>
  <c r="P254" i="1"/>
  <c r="O254" i="1"/>
  <c r="N254" i="1"/>
  <c r="Q253" i="1"/>
  <c r="P253" i="1"/>
  <c r="O253" i="1"/>
  <c r="N253" i="1"/>
  <c r="Q252" i="1"/>
  <c r="P252" i="1"/>
  <c r="O252" i="1"/>
  <c r="N252" i="1"/>
  <c r="Q251" i="1"/>
  <c r="P251" i="1"/>
  <c r="O251" i="1"/>
  <c r="N251" i="1"/>
  <c r="Q250" i="1"/>
  <c r="P250" i="1"/>
  <c r="O250" i="1"/>
  <c r="N250" i="1"/>
  <c r="Q249" i="1"/>
  <c r="P249" i="1"/>
  <c r="O249" i="1"/>
  <c r="N249" i="1"/>
  <c r="Q248" i="1"/>
  <c r="P248" i="1"/>
  <c r="O248" i="1"/>
  <c r="N248" i="1"/>
  <c r="Q247" i="1"/>
  <c r="P247" i="1"/>
  <c r="O247" i="1"/>
  <c r="N247" i="1"/>
  <c r="Q246" i="1"/>
  <c r="P246" i="1"/>
  <c r="O246" i="1"/>
  <c r="N246" i="1"/>
  <c r="Q245" i="1"/>
  <c r="P245" i="1"/>
  <c r="O245" i="1"/>
  <c r="N245" i="1"/>
  <c r="Q244" i="1"/>
  <c r="P244" i="1"/>
  <c r="O244" i="1"/>
  <c r="N244" i="1"/>
  <c r="Q243" i="1"/>
  <c r="P243" i="1"/>
  <c r="O243" i="1"/>
  <c r="N243" i="1"/>
  <c r="Q242" i="1"/>
  <c r="P242" i="1"/>
  <c r="O242" i="1"/>
  <c r="N242" i="1"/>
  <c r="Q241" i="1"/>
  <c r="P241" i="1"/>
  <c r="O241" i="1"/>
  <c r="N241" i="1"/>
  <c r="Q240" i="1"/>
  <c r="P240" i="1"/>
  <c r="O240" i="1"/>
  <c r="N240" i="1"/>
  <c r="Q239" i="1"/>
  <c r="P239" i="1"/>
  <c r="O239" i="1"/>
  <c r="N239" i="1"/>
  <c r="Q238" i="1"/>
  <c r="P238" i="1"/>
  <c r="O238" i="1"/>
  <c r="N238" i="1"/>
  <c r="Q237" i="1"/>
  <c r="P237" i="1"/>
  <c r="O237" i="1"/>
  <c r="N237" i="1"/>
  <c r="Q236" i="1"/>
  <c r="P236" i="1"/>
  <c r="O236" i="1"/>
  <c r="N236" i="1"/>
  <c r="Q235" i="1"/>
  <c r="P235" i="1"/>
  <c r="O235" i="1"/>
  <c r="N235" i="1"/>
  <c r="Q234" i="1"/>
  <c r="P234" i="1"/>
  <c r="O234" i="1"/>
  <c r="N234" i="1"/>
  <c r="Q233" i="1"/>
  <c r="P233" i="1"/>
  <c r="O233" i="1"/>
  <c r="N233" i="1"/>
  <c r="Q232" i="1"/>
  <c r="P232" i="1"/>
  <c r="O232" i="1"/>
  <c r="N232" i="1"/>
  <c r="Q231" i="1"/>
  <c r="P231" i="1"/>
  <c r="O231" i="1"/>
  <c r="N231" i="1"/>
  <c r="Q230" i="1"/>
  <c r="P230" i="1"/>
  <c r="O230" i="1"/>
  <c r="N230" i="1"/>
  <c r="Q229" i="1"/>
  <c r="P229" i="1"/>
  <c r="O229" i="1"/>
  <c r="N229" i="1"/>
  <c r="Q228" i="1"/>
  <c r="P228" i="1"/>
  <c r="O228" i="1"/>
  <c r="N228" i="1"/>
  <c r="Q227" i="1"/>
  <c r="P227" i="1"/>
  <c r="O227" i="1"/>
  <c r="N227" i="1"/>
  <c r="Q226" i="1"/>
  <c r="P226" i="1"/>
  <c r="O226" i="1"/>
  <c r="N226" i="1"/>
  <c r="Q225" i="1"/>
  <c r="P225" i="1"/>
  <c r="O225" i="1"/>
  <c r="N225" i="1"/>
  <c r="Q224" i="1"/>
  <c r="P224" i="1"/>
  <c r="O224" i="1"/>
  <c r="N224" i="1"/>
  <c r="Q223" i="1"/>
  <c r="P223" i="1"/>
  <c r="O223" i="1"/>
  <c r="N223" i="1"/>
  <c r="Q222" i="1"/>
  <c r="P222" i="1"/>
  <c r="O222" i="1"/>
  <c r="N222" i="1"/>
  <c r="Q221" i="1"/>
  <c r="P221" i="1"/>
  <c r="O221" i="1"/>
  <c r="N221" i="1"/>
  <c r="Q220" i="1"/>
  <c r="P220" i="1"/>
  <c r="O220" i="1"/>
  <c r="N220" i="1"/>
  <c r="Q219" i="1"/>
  <c r="P219" i="1"/>
  <c r="O219" i="1"/>
  <c r="N219" i="1"/>
  <c r="Q218" i="1"/>
  <c r="P218" i="1"/>
  <c r="O218" i="1"/>
  <c r="N218" i="1"/>
  <c r="Q217" i="1"/>
  <c r="P217" i="1"/>
  <c r="O217" i="1"/>
  <c r="N217" i="1"/>
  <c r="Q216" i="1"/>
  <c r="P216" i="1"/>
  <c r="O216" i="1"/>
  <c r="N216" i="1"/>
  <c r="Q215" i="1"/>
  <c r="P215" i="1"/>
  <c r="O215" i="1"/>
  <c r="N215" i="1"/>
  <c r="Q214" i="1"/>
  <c r="P214" i="1"/>
  <c r="O214" i="1"/>
  <c r="N214" i="1"/>
  <c r="Q213" i="1"/>
  <c r="P213" i="1"/>
  <c r="O213" i="1"/>
  <c r="N213" i="1"/>
  <c r="Q212" i="1"/>
  <c r="P212" i="1"/>
  <c r="O212" i="1"/>
  <c r="N212" i="1"/>
  <c r="Q211" i="1"/>
  <c r="P211" i="1"/>
  <c r="O211" i="1"/>
  <c r="N211" i="1"/>
  <c r="Q210" i="1"/>
  <c r="P210" i="1"/>
  <c r="O210" i="1"/>
  <c r="N210" i="1"/>
  <c r="Q209" i="1"/>
  <c r="P209" i="1"/>
  <c r="O209" i="1"/>
  <c r="N209" i="1"/>
  <c r="Q208" i="1"/>
  <c r="P208" i="1"/>
  <c r="O208" i="1"/>
  <c r="N208" i="1"/>
  <c r="Q207" i="1"/>
  <c r="P207" i="1"/>
  <c r="O207" i="1"/>
  <c r="N207" i="1"/>
  <c r="Q206" i="1"/>
  <c r="P206" i="1"/>
  <c r="O206" i="1"/>
  <c r="N206" i="1"/>
  <c r="Q205" i="1"/>
  <c r="P205" i="1"/>
  <c r="O205" i="1"/>
  <c r="N205" i="1"/>
  <c r="Q204" i="1"/>
  <c r="P204" i="1"/>
  <c r="O204" i="1"/>
  <c r="N204" i="1"/>
  <c r="Q203" i="1"/>
  <c r="P203" i="1"/>
  <c r="O203" i="1"/>
  <c r="N203" i="1"/>
  <c r="Q202" i="1"/>
  <c r="P202" i="1"/>
  <c r="O202" i="1"/>
  <c r="N202" i="1"/>
  <c r="Q201" i="1"/>
  <c r="P201" i="1"/>
  <c r="O201" i="1"/>
  <c r="N201" i="1"/>
  <c r="Q200" i="1"/>
  <c r="P200" i="1"/>
  <c r="O200" i="1"/>
  <c r="N200" i="1"/>
  <c r="Q199" i="1"/>
  <c r="P199" i="1"/>
  <c r="O199" i="1"/>
  <c r="N199" i="1"/>
  <c r="Q198" i="1"/>
  <c r="P198" i="1"/>
  <c r="O198" i="1"/>
  <c r="N198" i="1"/>
  <c r="Q197" i="1"/>
  <c r="P197" i="1"/>
  <c r="O197" i="1"/>
  <c r="N197" i="1"/>
  <c r="Q196" i="1"/>
  <c r="P196" i="1"/>
  <c r="O196" i="1"/>
  <c r="N196" i="1"/>
  <c r="Q195" i="1"/>
  <c r="P195" i="1"/>
  <c r="O195" i="1"/>
  <c r="N195" i="1"/>
  <c r="Q194" i="1"/>
  <c r="P194" i="1"/>
  <c r="O194" i="1"/>
  <c r="N194" i="1"/>
  <c r="Q193" i="1"/>
  <c r="P193" i="1"/>
  <c r="O193" i="1"/>
  <c r="N193" i="1"/>
  <c r="Q192" i="1"/>
  <c r="P192" i="1"/>
  <c r="O192" i="1"/>
  <c r="N192" i="1"/>
  <c r="Q191" i="1"/>
  <c r="P191" i="1"/>
  <c r="O191" i="1"/>
  <c r="N191" i="1"/>
  <c r="Q190" i="1"/>
  <c r="P190" i="1"/>
  <c r="O190" i="1"/>
  <c r="N190" i="1"/>
  <c r="Q189" i="1"/>
  <c r="P189" i="1"/>
  <c r="O189" i="1"/>
  <c r="N189" i="1"/>
  <c r="Q188" i="1"/>
  <c r="P188" i="1"/>
  <c r="O188" i="1"/>
  <c r="N188" i="1"/>
  <c r="Q187" i="1"/>
  <c r="P187" i="1"/>
  <c r="O187" i="1"/>
  <c r="N187" i="1"/>
  <c r="Q186" i="1"/>
  <c r="P186" i="1"/>
  <c r="O186" i="1"/>
  <c r="N186" i="1"/>
  <c r="Q185" i="1"/>
  <c r="P185" i="1"/>
  <c r="O185" i="1"/>
  <c r="N185" i="1"/>
  <c r="Q184" i="1"/>
  <c r="P184" i="1"/>
  <c r="O184" i="1"/>
  <c r="N184" i="1"/>
  <c r="Q183" i="1"/>
  <c r="P183" i="1"/>
  <c r="O183" i="1"/>
  <c r="N183" i="1"/>
  <c r="Q182" i="1"/>
  <c r="P182" i="1"/>
  <c r="O182" i="1"/>
  <c r="N182" i="1"/>
  <c r="Q181" i="1"/>
  <c r="P181" i="1"/>
  <c r="O181" i="1"/>
  <c r="N181" i="1"/>
  <c r="Q180" i="1"/>
  <c r="P180" i="1"/>
  <c r="O180" i="1"/>
  <c r="N180" i="1"/>
  <c r="Q179" i="1"/>
  <c r="P179" i="1"/>
  <c r="O179" i="1"/>
  <c r="N179" i="1"/>
  <c r="Q178" i="1"/>
  <c r="P178" i="1"/>
  <c r="O178" i="1"/>
  <c r="N178" i="1"/>
  <c r="Q177" i="1"/>
  <c r="P177" i="1"/>
  <c r="O177" i="1"/>
  <c r="N177" i="1"/>
  <c r="Q176" i="1"/>
  <c r="P176" i="1"/>
  <c r="O176" i="1"/>
  <c r="N176" i="1"/>
  <c r="Q175" i="1"/>
  <c r="P175" i="1"/>
  <c r="O175" i="1"/>
  <c r="N175" i="1"/>
  <c r="Q174" i="1"/>
  <c r="P174" i="1"/>
  <c r="O174" i="1"/>
  <c r="N174" i="1"/>
  <c r="Q173" i="1"/>
  <c r="P173" i="1"/>
  <c r="O173" i="1"/>
  <c r="N173" i="1"/>
  <c r="Q172" i="1"/>
  <c r="P172" i="1"/>
  <c r="O172" i="1"/>
  <c r="N172" i="1"/>
  <c r="Q171" i="1"/>
  <c r="P171" i="1"/>
  <c r="O171" i="1"/>
  <c r="N171" i="1"/>
  <c r="Q170" i="1"/>
  <c r="P170" i="1"/>
  <c r="O170" i="1"/>
  <c r="N170" i="1"/>
  <c r="Q169" i="1"/>
  <c r="P169" i="1"/>
  <c r="O169" i="1"/>
  <c r="N169" i="1"/>
  <c r="Q168" i="1"/>
  <c r="P168" i="1"/>
  <c r="O168" i="1"/>
  <c r="N168" i="1"/>
  <c r="Q167" i="1"/>
  <c r="P167" i="1"/>
  <c r="O167" i="1"/>
  <c r="N167" i="1"/>
  <c r="Q166" i="1"/>
  <c r="P166" i="1"/>
  <c r="O166" i="1"/>
  <c r="N166" i="1"/>
  <c r="Q162" i="1"/>
  <c r="P162" i="1"/>
  <c r="O162" i="1"/>
  <c r="N162" i="1"/>
  <c r="Q161" i="1"/>
  <c r="P161" i="1"/>
  <c r="O161" i="1"/>
  <c r="N161" i="1"/>
  <c r="Q160" i="1"/>
  <c r="P160" i="1"/>
  <c r="O160" i="1"/>
  <c r="N160" i="1"/>
  <c r="Q159" i="1"/>
  <c r="P159" i="1"/>
  <c r="O159" i="1"/>
  <c r="N159" i="1"/>
  <c r="Q158" i="1"/>
  <c r="P158" i="1"/>
  <c r="O158" i="1"/>
  <c r="N158" i="1"/>
  <c r="Q157" i="1"/>
  <c r="P157" i="1"/>
  <c r="O157" i="1"/>
  <c r="N157" i="1"/>
  <c r="Q156" i="1"/>
  <c r="P156" i="1"/>
  <c r="O156" i="1"/>
  <c r="N156" i="1"/>
  <c r="Q155" i="1"/>
  <c r="P155" i="1"/>
  <c r="O155" i="1"/>
  <c r="N155" i="1"/>
  <c r="Q152" i="1"/>
  <c r="P152" i="1"/>
  <c r="O152" i="1"/>
  <c r="N152" i="1"/>
  <c r="Q151" i="1"/>
  <c r="P151" i="1"/>
  <c r="O151" i="1"/>
  <c r="N151" i="1"/>
  <c r="Q150" i="1"/>
  <c r="P150" i="1"/>
  <c r="O150" i="1"/>
  <c r="N150" i="1"/>
  <c r="Q149" i="1"/>
  <c r="P149" i="1"/>
  <c r="O149" i="1"/>
  <c r="N149" i="1"/>
  <c r="Q148" i="1"/>
  <c r="P148" i="1"/>
  <c r="O148" i="1"/>
  <c r="N148" i="1"/>
  <c r="Q147" i="1"/>
  <c r="P147" i="1"/>
  <c r="O147" i="1"/>
  <c r="N147" i="1"/>
  <c r="Q144" i="1"/>
  <c r="P144" i="1"/>
  <c r="O144" i="1"/>
  <c r="N144" i="1"/>
  <c r="Q143" i="1"/>
  <c r="P143" i="1"/>
  <c r="O143" i="1"/>
  <c r="N143" i="1"/>
  <c r="Q140" i="1"/>
  <c r="P140" i="1"/>
  <c r="O140" i="1"/>
  <c r="N140" i="1"/>
  <c r="Q139" i="1"/>
  <c r="P139" i="1"/>
  <c r="O139" i="1"/>
  <c r="N139" i="1"/>
  <c r="Q138" i="1"/>
  <c r="P138" i="1"/>
  <c r="O138" i="1"/>
  <c r="N138" i="1"/>
  <c r="Q135" i="1"/>
  <c r="P135" i="1"/>
  <c r="O135" i="1"/>
  <c r="N135" i="1"/>
  <c r="Q132" i="1"/>
  <c r="P132" i="1"/>
  <c r="O132" i="1"/>
  <c r="N132" i="1"/>
  <c r="Q131" i="1"/>
  <c r="P131" i="1"/>
  <c r="O131" i="1"/>
  <c r="N131" i="1"/>
  <c r="Q130" i="1"/>
  <c r="P130" i="1"/>
  <c r="O130" i="1"/>
  <c r="N130" i="1"/>
  <c r="Q129" i="1"/>
  <c r="P129" i="1"/>
  <c r="O129" i="1"/>
  <c r="N129" i="1"/>
  <c r="Q128" i="1"/>
  <c r="P128" i="1"/>
  <c r="O128" i="1"/>
  <c r="N128" i="1"/>
  <c r="Q127" i="1"/>
  <c r="P127" i="1"/>
  <c r="O127" i="1"/>
  <c r="N127" i="1"/>
  <c r="Q124" i="1"/>
  <c r="P124" i="1"/>
  <c r="O124" i="1"/>
  <c r="N124" i="1"/>
  <c r="Q123" i="1"/>
  <c r="P123" i="1"/>
  <c r="O123" i="1"/>
  <c r="N123" i="1"/>
  <c r="Q122" i="1"/>
  <c r="P122" i="1"/>
  <c r="O122" i="1"/>
  <c r="N122" i="1"/>
  <c r="Q121" i="1"/>
  <c r="P121" i="1"/>
  <c r="O121" i="1"/>
  <c r="N121" i="1"/>
  <c r="Q120" i="1"/>
  <c r="P120" i="1"/>
  <c r="O120" i="1"/>
  <c r="N120" i="1"/>
  <c r="Q119" i="1"/>
  <c r="P119" i="1"/>
  <c r="O119" i="1"/>
  <c r="N119" i="1"/>
  <c r="Q118" i="1"/>
  <c r="P118" i="1"/>
  <c r="O118" i="1"/>
  <c r="N118" i="1"/>
  <c r="Q115" i="1"/>
  <c r="P115" i="1"/>
  <c r="O115" i="1"/>
  <c r="N115" i="1"/>
  <c r="Q114" i="1"/>
  <c r="P114" i="1"/>
  <c r="O114" i="1"/>
  <c r="N114" i="1"/>
  <c r="Q113" i="1"/>
  <c r="P113" i="1"/>
  <c r="O113" i="1"/>
  <c r="N113" i="1"/>
  <c r="Q112" i="1"/>
  <c r="P112" i="1"/>
  <c r="O112" i="1"/>
  <c r="N112" i="1"/>
  <c r="Q111" i="1"/>
  <c r="P111" i="1"/>
  <c r="O111" i="1"/>
  <c r="N111" i="1"/>
  <c r="Q110" i="1"/>
  <c r="P110" i="1"/>
  <c r="O110" i="1"/>
  <c r="N110" i="1"/>
  <c r="Q109" i="1"/>
  <c r="P109" i="1"/>
  <c r="O109" i="1"/>
  <c r="N109" i="1"/>
  <c r="Q108" i="1"/>
  <c r="P108" i="1"/>
  <c r="O108" i="1"/>
  <c r="N108" i="1"/>
  <c r="Q107" i="1"/>
  <c r="P107" i="1"/>
  <c r="O107" i="1"/>
  <c r="N107" i="1"/>
  <c r="Q104" i="1"/>
  <c r="P104" i="1"/>
  <c r="O104" i="1"/>
  <c r="N104" i="1"/>
  <c r="Q103" i="1"/>
  <c r="P103" i="1"/>
  <c r="O103" i="1"/>
  <c r="N103" i="1"/>
  <c r="Q102" i="1"/>
  <c r="P102" i="1"/>
  <c r="O102" i="1"/>
  <c r="N102" i="1"/>
  <c r="Q101" i="1"/>
  <c r="P101" i="1"/>
  <c r="O101" i="1"/>
  <c r="N101" i="1"/>
  <c r="Q100" i="1"/>
  <c r="P100" i="1"/>
  <c r="O100" i="1"/>
  <c r="N100" i="1"/>
  <c r="Q99" i="1"/>
  <c r="P99" i="1"/>
  <c r="O99" i="1"/>
  <c r="N99" i="1"/>
  <c r="Q98" i="1"/>
  <c r="P98" i="1"/>
  <c r="O98" i="1"/>
  <c r="N98" i="1"/>
  <c r="Q95" i="1"/>
  <c r="P95" i="1"/>
  <c r="O95" i="1"/>
  <c r="N95" i="1"/>
  <c r="Q94" i="1"/>
  <c r="P94" i="1"/>
  <c r="O94" i="1"/>
  <c r="N94" i="1"/>
  <c r="Q93" i="1"/>
  <c r="P93" i="1"/>
  <c r="O93" i="1"/>
  <c r="N93" i="1"/>
  <c r="Q92" i="1"/>
  <c r="P92" i="1"/>
  <c r="O92" i="1"/>
  <c r="N92" i="1"/>
  <c r="Q89" i="1"/>
  <c r="P89" i="1"/>
  <c r="O89" i="1"/>
  <c r="N89" i="1"/>
  <c r="Q86" i="1"/>
  <c r="P86" i="1"/>
  <c r="O86" i="1"/>
  <c r="N86" i="1"/>
  <c r="Q85" i="1"/>
  <c r="P85" i="1"/>
  <c r="O85" i="1"/>
  <c r="N85" i="1"/>
  <c r="Q84" i="1"/>
  <c r="P84" i="1"/>
  <c r="O84" i="1"/>
  <c r="N84" i="1"/>
  <c r="Q83" i="1"/>
  <c r="P83" i="1"/>
  <c r="O83" i="1"/>
  <c r="N83" i="1"/>
  <c r="Q82" i="1"/>
  <c r="P82" i="1"/>
  <c r="O82" i="1"/>
  <c r="N82" i="1"/>
  <c r="Q81" i="1"/>
  <c r="P81" i="1"/>
  <c r="O81" i="1"/>
  <c r="N81" i="1"/>
  <c r="Q80" i="1"/>
  <c r="P80" i="1"/>
  <c r="O80" i="1"/>
  <c r="N80" i="1"/>
  <c r="Q77" i="1"/>
  <c r="P77" i="1"/>
  <c r="O77" i="1"/>
  <c r="N77" i="1"/>
  <c r="Q76" i="1"/>
  <c r="P76" i="1"/>
  <c r="O76" i="1"/>
  <c r="N76" i="1"/>
  <c r="Q75" i="1"/>
  <c r="P75" i="1"/>
  <c r="O75" i="1"/>
  <c r="N75" i="1"/>
  <c r="Q74" i="1"/>
  <c r="P74" i="1"/>
  <c r="O74" i="1"/>
  <c r="N74" i="1"/>
  <c r="Q73" i="1"/>
  <c r="P73" i="1"/>
  <c r="O73" i="1"/>
  <c r="N73" i="1"/>
  <c r="Q70" i="1"/>
  <c r="P70" i="1"/>
  <c r="O70" i="1"/>
  <c r="N70" i="1"/>
  <c r="Q69" i="1"/>
  <c r="P69" i="1"/>
  <c r="O69" i="1"/>
  <c r="N69" i="1"/>
  <c r="Q68" i="1"/>
  <c r="P68" i="1"/>
  <c r="O68" i="1"/>
  <c r="N68" i="1"/>
  <c r="Q67" i="1"/>
  <c r="P67" i="1"/>
  <c r="O67" i="1"/>
  <c r="N67" i="1"/>
  <c r="Q66" i="1"/>
  <c r="P66" i="1"/>
  <c r="O66" i="1"/>
  <c r="N66" i="1"/>
  <c r="Q65" i="1"/>
  <c r="P65" i="1"/>
  <c r="O65" i="1"/>
  <c r="N65" i="1"/>
  <c r="Q64" i="1"/>
  <c r="P64" i="1"/>
  <c r="O64" i="1"/>
  <c r="N64" i="1"/>
  <c r="Q63" i="1"/>
  <c r="P63" i="1"/>
  <c r="O63" i="1"/>
  <c r="N63" i="1"/>
  <c r="Q62" i="1"/>
  <c r="P62" i="1"/>
  <c r="O62" i="1"/>
  <c r="N62" i="1"/>
  <c r="Q58" i="1"/>
  <c r="P58" i="1"/>
  <c r="O58" i="1"/>
  <c r="N58" i="1"/>
  <c r="Q56" i="1"/>
  <c r="P56" i="1"/>
  <c r="O56" i="1"/>
  <c r="N56" i="1"/>
  <c r="Q55" i="1"/>
  <c r="P55" i="1"/>
  <c r="O55" i="1"/>
  <c r="N55" i="1"/>
  <c r="Q54" i="1"/>
  <c r="P54" i="1"/>
  <c r="O54" i="1"/>
  <c r="N54" i="1"/>
  <c r="Q53" i="1"/>
  <c r="P53" i="1"/>
  <c r="O53" i="1"/>
  <c r="N53" i="1"/>
  <c r="Q52" i="1"/>
  <c r="P52" i="1"/>
  <c r="O52" i="1"/>
  <c r="N52" i="1"/>
  <c r="Q51" i="1"/>
  <c r="P51" i="1"/>
  <c r="O51" i="1"/>
  <c r="N51" i="1"/>
  <c r="Q50" i="1"/>
  <c r="P50" i="1"/>
  <c r="O50" i="1"/>
  <c r="N50" i="1"/>
  <c r="Q49" i="1"/>
  <c r="P49" i="1"/>
  <c r="O49" i="1"/>
  <c r="N49" i="1"/>
  <c r="Q48" i="1"/>
  <c r="P48" i="1"/>
  <c r="O48" i="1"/>
  <c r="N48" i="1"/>
  <c r="Q47" i="1"/>
  <c r="P47" i="1"/>
  <c r="O47" i="1"/>
  <c r="N47" i="1"/>
  <c r="Q46" i="1"/>
  <c r="P46" i="1"/>
  <c r="O46" i="1"/>
  <c r="N46" i="1"/>
  <c r="Q45" i="1"/>
  <c r="P45" i="1"/>
  <c r="O45" i="1"/>
  <c r="N45" i="1"/>
  <c r="Q44" i="1"/>
  <c r="P44" i="1"/>
  <c r="O44" i="1"/>
  <c r="N44" i="1"/>
  <c r="Q43" i="1"/>
  <c r="P43" i="1"/>
  <c r="O43" i="1"/>
  <c r="N43" i="1"/>
  <c r="Q42" i="1"/>
  <c r="P42" i="1"/>
  <c r="O42" i="1"/>
  <c r="N42" i="1"/>
  <c r="Q41" i="1"/>
  <c r="P41" i="1"/>
  <c r="O41" i="1"/>
  <c r="N41" i="1"/>
  <c r="Q40" i="1"/>
  <c r="P40" i="1"/>
  <c r="O40" i="1"/>
  <c r="N40" i="1"/>
  <c r="Q39" i="1"/>
  <c r="P39" i="1"/>
  <c r="O39" i="1"/>
  <c r="N39" i="1"/>
  <c r="Q38" i="1"/>
  <c r="P38" i="1"/>
  <c r="O38" i="1"/>
  <c r="N38" i="1"/>
  <c r="Q37" i="1"/>
  <c r="P37" i="1"/>
  <c r="O37" i="1"/>
  <c r="N37" i="1"/>
  <c r="Q36" i="1"/>
  <c r="P36" i="1"/>
  <c r="O36" i="1"/>
  <c r="N36" i="1"/>
  <c r="Q35" i="1"/>
  <c r="P35" i="1"/>
  <c r="O35" i="1"/>
  <c r="N35" i="1"/>
  <c r="Q34" i="1"/>
  <c r="P34" i="1"/>
  <c r="O34" i="1"/>
  <c r="N34" i="1"/>
  <c r="Q33" i="1"/>
  <c r="P33" i="1"/>
  <c r="O33" i="1"/>
  <c r="N33" i="1"/>
  <c r="Q32" i="1"/>
  <c r="P32" i="1"/>
  <c r="O32" i="1"/>
  <c r="N32" i="1"/>
  <c r="Q31" i="1"/>
  <c r="P31" i="1"/>
  <c r="O31" i="1"/>
  <c r="N31" i="1"/>
  <c r="Q30" i="1"/>
  <c r="P30" i="1"/>
  <c r="O30" i="1"/>
  <c r="N30" i="1"/>
  <c r="Q29" i="1"/>
  <c r="P29" i="1"/>
  <c r="O29" i="1"/>
  <c r="N29" i="1"/>
  <c r="Q28" i="1"/>
  <c r="P28" i="1"/>
  <c r="O28" i="1"/>
  <c r="N28" i="1"/>
  <c r="Q27" i="1"/>
  <c r="P27" i="1"/>
  <c r="O27" i="1"/>
  <c r="N27" i="1"/>
  <c r="Q26" i="1"/>
  <c r="P26" i="1"/>
  <c r="O26" i="1"/>
  <c r="N26" i="1"/>
  <c r="Q25" i="1"/>
  <c r="P25" i="1"/>
  <c r="O25" i="1"/>
  <c r="N25" i="1"/>
  <c r="Q24" i="1"/>
  <c r="P24" i="1"/>
  <c r="O24" i="1"/>
  <c r="N24" i="1"/>
  <c r="Q23" i="1"/>
  <c r="P23" i="1"/>
  <c r="O23" i="1"/>
  <c r="N23" i="1"/>
  <c r="Q20" i="1"/>
  <c r="P20" i="1"/>
  <c r="O20" i="1"/>
  <c r="N20" i="1"/>
  <c r="Q18" i="1"/>
  <c r="P18" i="1"/>
  <c r="O18" i="1"/>
  <c r="N18" i="1"/>
  <c r="Q17" i="1"/>
  <c r="P17" i="1"/>
  <c r="O17" i="1"/>
  <c r="N17" i="1"/>
  <c r="Q16" i="1"/>
  <c r="P16" i="1"/>
  <c r="O16" i="1"/>
  <c r="N16" i="1"/>
  <c r="Q15" i="1"/>
  <c r="P15" i="1"/>
  <c r="O15" i="1"/>
  <c r="N15" i="1"/>
  <c r="Q14" i="1"/>
  <c r="P14" i="1"/>
  <c r="O14" i="1"/>
  <c r="N14" i="1"/>
  <c r="M6" i="1"/>
  <c r="Q6" i="1" l="1"/>
  <c r="P6" i="1"/>
  <c r="O6" i="1"/>
</calcChain>
</file>

<file path=xl/sharedStrings.xml><?xml version="1.0" encoding="utf-8"?>
<sst xmlns="http://schemas.openxmlformats.org/spreadsheetml/2006/main" count="4197" uniqueCount="1530">
  <si>
    <t>Прайс-лист на 08.04.2026</t>
  </si>
  <si>
    <t>Зеленым выделены новинки</t>
  </si>
  <si>
    <t>Скидка по договору, %</t>
  </si>
  <si>
    <t>0,00</t>
  </si>
  <si>
    <t>Скидка за предоплату, %</t>
  </si>
  <si>
    <t>Итого:</t>
  </si>
  <si>
    <t>Номенклатура</t>
  </si>
  <si>
    <t>Артикул</t>
  </si>
  <si>
    <t>Мощность</t>
  </si>
  <si>
    <t>Цветовая температура</t>
  </si>
  <si>
    <t>Световой поток</t>
  </si>
  <si>
    <t>Ед. изм.</t>
  </si>
  <si>
    <t>Вес, кг</t>
  </si>
  <si>
    <t>Объем, м3</t>
  </si>
  <si>
    <t>Оптовая цена (за единицу)</t>
  </si>
  <si>
    <t>Остаток</t>
  </si>
  <si>
    <t>Исполнение</t>
  </si>
  <si>
    <t>Норм. производства, дней</t>
  </si>
  <si>
    <t>Заказ, кол-во</t>
  </si>
  <si>
    <t>Цена со скидкой</t>
  </si>
  <si>
    <t>Сумма со скидкой</t>
  </si>
  <si>
    <t>VARTON светильники</t>
  </si>
  <si>
    <t>VARTON_ГСТЗ</t>
  </si>
  <si>
    <t>Взрывозащищенные кабельные вводы, заглушки, переходники</t>
  </si>
  <si>
    <t>Заглушки</t>
  </si>
  <si>
    <t>Заглушки METALMECHENG</t>
  </si>
  <si>
    <t>STPHXM20SLT</t>
  </si>
  <si>
    <t>Взрывозащищенная заглушка М20х1,5 IP68 Латунь никелированная</t>
  </si>
  <si>
    <t>-</t>
  </si>
  <si>
    <t>шт</t>
  </si>
  <si>
    <t>STPHXM16SLT</t>
  </si>
  <si>
    <t>Взрывозащищенная заглушка М16х1,5 IP68 Латунь никелированная</t>
  </si>
  <si>
    <t>STPHXM3S2LT</t>
  </si>
  <si>
    <t>Взрывозащищенная заглушка М32х1,5 IP68 Латунь никелированная</t>
  </si>
  <si>
    <t>STPHXH40SLT</t>
  </si>
  <si>
    <t>Взрывозащищенная заглушка М40х1,5 IP68 Латунь никелированная</t>
  </si>
  <si>
    <t>STPHXM25SLT</t>
  </si>
  <si>
    <t>Взрывозащищенная заглушка М25х1,5 IP68 Латунь никелированная</t>
  </si>
  <si>
    <t>Заглушки ГСТЗ</t>
  </si>
  <si>
    <t>Заглушка Ex d G3/4</t>
  </si>
  <si>
    <t>Заглушка Ex d с присоединительной резьбой G3/4  Ex d llC Gb U IP67 рабочая температура от -60° до +60° материал алюминий</t>
  </si>
  <si>
    <t>Кабельные вводы</t>
  </si>
  <si>
    <t>Кабельные вводы METALMECHENG</t>
  </si>
  <si>
    <t>MM-A2FCNF-280</t>
  </si>
  <si>
    <t>Взрывозащищенный кабельный ввод М32х1,5 для небронированного кабеля d:17,1-26,3мм под металлорукав 30,4-38мм IP68 Латунь никелированная</t>
  </si>
  <si>
    <t>MM-A2FPM-32</t>
  </si>
  <si>
    <t>Взрывозащищенный кабельный ввод М32х1,5 для небронированного кабеля в трубе d: 17,1-26,3мм с наружным диаметром резьбы 1″ IP68  Латунь никелированная</t>
  </si>
  <si>
    <t>MM-A2FCNF-050</t>
  </si>
  <si>
    <t>Взрывозащищенный кабельный ввод М20х1,5 для небронированного кабеля d:8-14мм под металлорукав dn15 (15,6-21,6мм) IP68 Латунь никелированная</t>
  </si>
  <si>
    <t>MM-A2FCNF-40</t>
  </si>
  <si>
    <t>Взрывозащищенный кабельный ввод М20х1,5 для небронированного кабеля d:6,2-11,7мм под металлорукав 13-20мм IP68 Латунь никелированная</t>
  </si>
  <si>
    <t>LNM25LTW</t>
  </si>
  <si>
    <t>Контрагайка М25х1,5 IP68 Латунь никелированная</t>
  </si>
  <si>
    <t>LNM20LTW</t>
  </si>
  <si>
    <t>Контрагайка М20х1,5 IP68 Латунь никелированная</t>
  </si>
  <si>
    <t>MM-A2FCNF-070</t>
  </si>
  <si>
    <t>Взрывозащищенный кабельный ввод М20х1,5 для небронированного кабеля d:8-14мм под металлорукав 18-24мм IP68 Латунь никелированная</t>
  </si>
  <si>
    <t>MM-A2FPF-20</t>
  </si>
  <si>
    <t>Взрывозащищенный кабельный ввод М20х1,5 для небронированного кабеля в трубе d: 8-14мм с внутренним диаметром резьбы 1/2″ IP68  Латунь никелированная</t>
  </si>
  <si>
    <t>MM-A2F-20S</t>
  </si>
  <si>
    <t>Взрывозащищенный кабельный ввод М20х1,5 для небронированного кабеля d:6,2-11,7мм IP68 Латунь никелированная</t>
  </si>
  <si>
    <t>MM-A2F-20</t>
  </si>
  <si>
    <t>Взрывозащищенный кабельный ввод М20х1,5 для небронированного кабеля d:6,5-14мм IP68 Латунь никелированная</t>
  </si>
  <si>
    <t>MM-A2FPF-25</t>
  </si>
  <si>
    <t>Взрывозащищенный кабельный ввод М25х1,5 для небронированного кабеля в трубе d: 11,2-20мм с внутренним диаметром резьбы 3/4″ IP68  Латунь никелированная</t>
  </si>
  <si>
    <t>MM-A2FCNF-60</t>
  </si>
  <si>
    <t>Взрывозащищенный кабельный ввод М20х1,5 для небронированного кабеля d:6,2-11,7мм под металлорукав dn15 (14,7-21,5мм) IP68 Латунь никелированная</t>
  </si>
  <si>
    <t>MM-A2FPF-20S</t>
  </si>
  <si>
    <t>Взрывозащищенный кабельный ввод М20х1,5 для небронированного кабеля в трубе d: 6,2-11,7мм с внутренним диаметром резьбы 1/2″ IP68  Латунь никелированная</t>
  </si>
  <si>
    <t>LNM32LTW</t>
  </si>
  <si>
    <t>Контрагайка М32х1,5 IP68 Латунь никелированная</t>
  </si>
  <si>
    <t>MM-A2FPM-25</t>
  </si>
  <si>
    <t>Взрывозащищенный кабельный ввод М25х1,5 для небронированного кабеля в трубе d: 11,2-20мм с наружным диаметром резьбы 3/4″ IP68  Латунь никелированная</t>
  </si>
  <si>
    <t>MM-A2FCNF-066</t>
  </si>
  <si>
    <t>Взрывозащищенный кабельный ввод М20х1,5 для небронированного кабеля d:8-14мм под металлорукав 16,9-23,4мм IP68 Латунь никелированная</t>
  </si>
  <si>
    <t>MM-A2FCNF-010</t>
  </si>
  <si>
    <t>Взрывозащищенный кабельный ввод М16х1,5 для небронированного кабеля d:3,2-8,7мм под металлорукав dn10 (9,5-15мм) IP68 Латунь никелированная</t>
  </si>
  <si>
    <t>MM-E1FUNV-20</t>
  </si>
  <si>
    <t>Взрывозащищенный кабельный ввод М20х1,5 для бронированного кабеля d:8-13,9мм D:12,5-20,9мм IP68 Латунь никелированная</t>
  </si>
  <si>
    <t>MM-A2FCNF-080</t>
  </si>
  <si>
    <t>Взрывозащищенный кабельный ввод М20х1,5 для небронированного кабеля d:8-14мм под металлорукав dn20 (20-26,3мм) IP68 Латунь никелированная</t>
  </si>
  <si>
    <t>MM-A2FPF-32</t>
  </si>
  <si>
    <t>Взрывозащищенный кабельный ввод М32х1,5 для небронированного кабеля в трубе d: 17,1-26,3мм с внутренним диаметром резьбы 1″ IP68  Латунь никелированная</t>
  </si>
  <si>
    <t>MM-E1FUNV-25S</t>
  </si>
  <si>
    <t>Взрывозащищенный кабельный ввод М25х1,5 для бронированного кабеля d:11,2-19,9мм D:14-22мм IP68 Латунь никелированная</t>
  </si>
  <si>
    <t>MM-A2FPM-20S</t>
  </si>
  <si>
    <t>Взрывозащищенный кабельный ввод М20х1,5 для небронированного кабеля в трубе d: 6,2-11,7мм с наружным диаметром резьбы 1/2″ IP68  Латунь никелированная</t>
  </si>
  <si>
    <t>MM-E1FUNV-32</t>
  </si>
  <si>
    <t>Взрывозащищенный кабельный ввод М32х1,5 для бронированного кабеля d:17,1-26,3мм D:23,7-33,9мм IP68 Латунь никелированная</t>
  </si>
  <si>
    <t>MM-A2FPM-20</t>
  </si>
  <si>
    <t>Взрывозащищенный кабельный ввод М20х1,5 для небронированного кабеля в трубе d: 8-14мм с наружным диаметром резьбы 1/2″ IP68  Латунь никелированная</t>
  </si>
  <si>
    <t>MM-A2FCNF-120</t>
  </si>
  <si>
    <t>Взрывозащищенный кабельный ввод М25х1,5 для небронированного кабеля d:11,2-20мм под металлорукав 25,1-31мм IP68 Латунь никелированная</t>
  </si>
  <si>
    <t>MM-A2FCNF-250</t>
  </si>
  <si>
    <t>Взрывозащищенный кабельный ввод М32х1,5 для небронированного кабеля d:17,1-26,3мм под металлорукав 28,1-35,8мм IP68 Латунь никелированная</t>
  </si>
  <si>
    <t>MM-A2F-25</t>
  </si>
  <si>
    <t>Взрывозащищенный кабельный ввод М25х1,5 для небронированного кабеля d:11,2-20мм IP68 Латунь никелированная</t>
  </si>
  <si>
    <t>MM-E1FUNV-20S</t>
  </si>
  <si>
    <t>Взрывозащищенный кабельный ввод М20х1,5 для бронированного кабеля d:6,2-11,5мм D:9,6-15,9мм IP68 Латунь никелированная</t>
  </si>
  <si>
    <t>MM-E1FUNV-25</t>
  </si>
  <si>
    <t>Взрывозащищенный кабельный ввод М25х1,5 для бронированного кабеля d:11,2-19,9мм D:18,3-26мм IP68 Латунь никелированная</t>
  </si>
  <si>
    <t>MM-A2FCNF-020</t>
  </si>
  <si>
    <t>Взрывозащищенный кабельный ввод М16х1,5 для небронированного кабеля d:3,2-8,7мм под металлорукав dn12 (11,7-17,4мм) IP68 Латунь никелированная</t>
  </si>
  <si>
    <t>MM-A2FCNF-110</t>
  </si>
  <si>
    <t>Взрывозащищенный кабельный ввод М25х1,5 для небронированного кабеля d:11,2-20мм под металлорукав 22,3-28,5мм IP68 Латунь никелированная</t>
  </si>
  <si>
    <t>MM-A2F-32</t>
  </si>
  <si>
    <t>Взрывозащищенный кабельный ввод М32х1,5 для небронированного кабеля d:17,1-26,3мм IP68 Латунь никелированная</t>
  </si>
  <si>
    <t>LNM40LTW</t>
  </si>
  <si>
    <t>Контрагайка М40х1,5 IP68 Латунь никелированная</t>
  </si>
  <si>
    <t>MM-A2FCNF-45</t>
  </si>
  <si>
    <t>Взрывозащищенный кабельный ввод М20х1,5 для небронированного кабеля d:6,2-11,7мм под металлорукав 13,9-20мм IP68 Латунь никелированная</t>
  </si>
  <si>
    <t>Кабельные вводы ГСТЗ</t>
  </si>
  <si>
    <t>Кабельный ввод Ex d G3/4</t>
  </si>
  <si>
    <t>Кабельный ввод Ex d G3/4</t>
  </si>
  <si>
    <t>ГСТЗ Взрывозащищённые ламповые светильники</t>
  </si>
  <si>
    <t>Аплит</t>
  </si>
  <si>
    <t>АПЛИТ Ex Ф-13(GX24q-1) переносной</t>
  </si>
  <si>
    <t>Светильник АПЛИТ Ex Ф-13(GX24q-1) переносной</t>
  </si>
  <si>
    <t>13W</t>
  </si>
  <si>
    <t>Standard</t>
  </si>
  <si>
    <t>АПЛИТ Ex Ф-13(GX24q-1)</t>
  </si>
  <si>
    <t>Светильник АПЛИТ Ex Ф-13 (GX24q-1)</t>
  </si>
  <si>
    <t>АПЛИТ Ex Ф-18(GX24q-2)</t>
  </si>
  <si>
    <t>Светильник АПЛИТ Ex Ф-18(GX24q-2)</t>
  </si>
  <si>
    <t>18W</t>
  </si>
  <si>
    <t>АПЛИТ Ex Ф-18(GX24q-2) переносной</t>
  </si>
  <si>
    <t>Светильник АПЛИТ Ex Ф-18(GX24q-2) переносной</t>
  </si>
  <si>
    <t>АПЛИТ Ex Ф-26(GX24q-3)</t>
  </si>
  <si>
    <t>Светильник АПЛИТ Ex Ф-26 (GX24q-3)</t>
  </si>
  <si>
    <t>26W</t>
  </si>
  <si>
    <t>АПЛИТ Ex Ф-26(GX24q-3) переносной</t>
  </si>
  <si>
    <t>Светильник АПЛИТ Ex Ф-26(GX24q-3) переносной</t>
  </si>
  <si>
    <t>АПЛИТ Ex Н УХЛ1 переносной</t>
  </si>
  <si>
    <t>Светильник АПЛИТ Ex Н УХЛ1 переносной</t>
  </si>
  <si>
    <t>100W</t>
  </si>
  <si>
    <t>АПЛИТ Ex Н УХЛ1</t>
  </si>
  <si>
    <t>Светильник АПЛИТ Ex Н УХЛ1</t>
  </si>
  <si>
    <t>АПЛИТ Ex Н-24 (B15d) УХЛ1</t>
  </si>
  <si>
    <t>Светильник АПЛИТ Ex Н-24 (B15d) УХЛ1</t>
  </si>
  <si>
    <t>ГСП47</t>
  </si>
  <si>
    <t>ГСП47Т-35 Э</t>
  </si>
  <si>
    <t>Светильник ГСП47Т-35 Э</t>
  </si>
  <si>
    <t>35W</t>
  </si>
  <si>
    <t>ГСП47Т-35 УХЛ1</t>
  </si>
  <si>
    <t>Светильник ГСП47Т-35 УХЛ1</t>
  </si>
  <si>
    <t>ГСП47Т-70 Э НП</t>
  </si>
  <si>
    <t>Светильник ГСП47Т-70 Э НП</t>
  </si>
  <si>
    <t>70W</t>
  </si>
  <si>
    <t>ГСП47Т-70 Э</t>
  </si>
  <si>
    <t>Светильник ГСП47Т-70 Э</t>
  </si>
  <si>
    <t>ГСП47Т-70 УХЛ1</t>
  </si>
  <si>
    <t>Светильник ГСП47Т-70 УХЛ1</t>
  </si>
  <si>
    <t>ГСП60</t>
  </si>
  <si>
    <t>ГСП60Т-100 Э</t>
  </si>
  <si>
    <t>Светильник ГСП60Т-100 Э</t>
  </si>
  <si>
    <t>ГСП60Т-100 Э НП</t>
  </si>
  <si>
    <t>Светильник ГСП60Т-100 Э НП</t>
  </si>
  <si>
    <t>ГСП60Т-100 УХЛ1</t>
  </si>
  <si>
    <t>Светильник ГСП60Т-100 УХЛ1</t>
  </si>
  <si>
    <t>ГСП60Т-150 Э НП</t>
  </si>
  <si>
    <t>Светильник ГСП60Т-150 Э НП</t>
  </si>
  <si>
    <t>150W</t>
  </si>
  <si>
    <t>ГСП60Т-150 Э</t>
  </si>
  <si>
    <t>Светильник ГСП60Т-150 Э</t>
  </si>
  <si>
    <t>ГСП60Т-150 УХЛ1</t>
  </si>
  <si>
    <t>Светильник ГСП60Т-150 УХЛ1</t>
  </si>
  <si>
    <t>ГСП60Т-250 УХЛ1</t>
  </si>
  <si>
    <t>Светильник ГСП60Т-250 УХЛ1</t>
  </si>
  <si>
    <t>250W</t>
  </si>
  <si>
    <t>ДСП57</t>
  </si>
  <si>
    <t>ДСП57НКР-200 УХЛ1</t>
  </si>
  <si>
    <t>Светильник ДСП57НКР-200 УХЛ1</t>
  </si>
  <si>
    <t>200W</t>
  </si>
  <si>
    <t>ЖСП47</t>
  </si>
  <si>
    <t>ЖСП47Т-35 Э</t>
  </si>
  <si>
    <t>Светильник ЖСП47Т-35 Э</t>
  </si>
  <si>
    <t>ЖСП47Т-70 Э</t>
  </si>
  <si>
    <t>Светильник ЖСП47Т-70 Э</t>
  </si>
  <si>
    <t>ЖСП47Т-70 Э НП</t>
  </si>
  <si>
    <t>Светильник ЖСП47Т-70 Э НП</t>
  </si>
  <si>
    <t>ЖСП47Т-70 УХЛ1</t>
  </si>
  <si>
    <t>Светильник ЖСП47Т-70 УХЛ1</t>
  </si>
  <si>
    <t>ЖСП60</t>
  </si>
  <si>
    <t>ЖСП60Т-100 Э</t>
  </si>
  <si>
    <t>Светильник ЖСП60Т-100 Э</t>
  </si>
  <si>
    <t>ЖСП60Т-100 УХЛ1</t>
  </si>
  <si>
    <t>Светильник ЖСП60Т-100 УХЛ1</t>
  </si>
  <si>
    <t>ЖСП60Т-100 Э НП</t>
  </si>
  <si>
    <t>Светильник ЖСП60Т-100 Э НП</t>
  </si>
  <si>
    <t>ЖСП60Т-150 Э</t>
  </si>
  <si>
    <t>Светильник ЖСП60Т-150 Э</t>
  </si>
  <si>
    <t>ЖСП60Т-150 Э НП</t>
  </si>
  <si>
    <t>Светильник ЖСП60Т-150 Э НП</t>
  </si>
  <si>
    <t>ЖСП60Т-150 УХЛ1</t>
  </si>
  <si>
    <t>Светильник ЖСП60Т-150 УХЛ1</t>
  </si>
  <si>
    <t>ЖСП60Т-250 УХЛ1</t>
  </si>
  <si>
    <t>Светильник ЖСП60Т-250 УХЛ1</t>
  </si>
  <si>
    <t>НСП43</t>
  </si>
  <si>
    <t>НСП43МТ-01-75 УХЛ1</t>
  </si>
  <si>
    <t>Светильник НСП43МТ-01-75 УХЛ1</t>
  </si>
  <si>
    <t>75W</t>
  </si>
  <si>
    <t>НСП43МТ-11-75 УХЛ1</t>
  </si>
  <si>
    <t>Светильник НСП43МТ-11-75 УХЛ1</t>
  </si>
  <si>
    <t>Табло НСП43МТ-11-75 УХЛ1</t>
  </si>
  <si>
    <t>НСП43МТ-01-150 УХЛ1</t>
  </si>
  <si>
    <t>Светильник НСП43МТ-01-150 УХЛ1</t>
  </si>
  <si>
    <t>НСП43МТ-150 УХЛ1</t>
  </si>
  <si>
    <t>Светильник НСП43МТ-150 УХЛ1</t>
  </si>
  <si>
    <t>НСП43МТ-11-200 УХЛ1</t>
  </si>
  <si>
    <t>Светильник НСП43МТ-11-200 УХЛ1</t>
  </si>
  <si>
    <t>НСП43МТ-01-200 УХЛ1</t>
  </si>
  <si>
    <t>Светильник НСП43МТ-01-200 УХЛ1</t>
  </si>
  <si>
    <t>НСП43МТ-200 УХЛ1</t>
  </si>
  <si>
    <t>Светильник НСП43МТ-200 УХЛ1</t>
  </si>
  <si>
    <t>НСП43МТ-300 УХЛ1</t>
  </si>
  <si>
    <t>Светильник НСП43МТ-300 УХЛ1</t>
  </si>
  <si>
    <t>300W</t>
  </si>
  <si>
    <t>НСП47</t>
  </si>
  <si>
    <t>НСП47Т-Ф-45</t>
  </si>
  <si>
    <t>Светильник НСП47Т-Ф-45</t>
  </si>
  <si>
    <t>45W</t>
  </si>
  <si>
    <t>НСП47Т-75 УХЛ1</t>
  </si>
  <si>
    <t>Светильник НСП47Т-75 УХЛ1</t>
  </si>
  <si>
    <t>НСП47Т-01-75 УХЛ1</t>
  </si>
  <si>
    <t>Светильник НСП47Т-01-75 УХЛ1</t>
  </si>
  <si>
    <t>НСП47Т-100 УХЛ1</t>
  </si>
  <si>
    <t>Светильник НСП47Т-100 УХЛ1</t>
  </si>
  <si>
    <t>НСП47Т-01-100 УХЛ1</t>
  </si>
  <si>
    <t>Светильник НСП47Т-01-100 УХЛ1</t>
  </si>
  <si>
    <t>НСП47Т-200 УХЛ1 WAGO</t>
  </si>
  <si>
    <t>Светильник НСП47Т-200 УХЛ1 WAGO</t>
  </si>
  <si>
    <t>НСП47Т-200 УХЛ1</t>
  </si>
  <si>
    <t>Светильник НСП47Т-200 УХЛ1</t>
  </si>
  <si>
    <t>НСП57</t>
  </si>
  <si>
    <t>НСП57МС-75 УХЛ1</t>
  </si>
  <si>
    <t>Светильник НСП57МС-75 УХЛ1</t>
  </si>
  <si>
    <t>НСП57МС-01-75 УХЛ1</t>
  </si>
  <si>
    <t>Светильник НСП57МС-01-75 УХЛ1</t>
  </si>
  <si>
    <t>НСП57МС-01-100 УХЛ1</t>
  </si>
  <si>
    <t>Светильник НСП57МС-01-100 УХЛ1</t>
  </si>
  <si>
    <t>НСП57МС-150 УХЛ1</t>
  </si>
  <si>
    <t>Светильник НСП57МС-150 УХЛ1</t>
  </si>
  <si>
    <t>НСП57МС-200 УХЛ1</t>
  </si>
  <si>
    <t>Светильник НСП57МС-200 УХЛ1</t>
  </si>
  <si>
    <t>VZ-NS-Q0000-34D27-6620030</t>
  </si>
  <si>
    <t>ПЗС-ВМТ</t>
  </si>
  <si>
    <t>ПЗС-ВМТ-250 УХЛ1</t>
  </si>
  <si>
    <t>Прожектор ПЗС-ВМТ-250 УХЛ1</t>
  </si>
  <si>
    <t>РСП38</t>
  </si>
  <si>
    <t>РСП38МТ-80 УХЛ1</t>
  </si>
  <si>
    <t>Светильник РСП38МТ-80 УХЛ1</t>
  </si>
  <si>
    <t>80W</t>
  </si>
  <si>
    <t>РСП38МТ-125 УХЛ1</t>
  </si>
  <si>
    <t>Светильник РСП38МТ-125 УХЛ1</t>
  </si>
  <si>
    <t>125W</t>
  </si>
  <si>
    <t>РСП38МТ-250 УХЛ1</t>
  </si>
  <si>
    <t>Светильник РСП38МТ-250 УХЛ1</t>
  </si>
  <si>
    <t>РСП45</t>
  </si>
  <si>
    <t>РСП45</t>
  </si>
  <si>
    <t>РСП45Т-80 УХЛ1</t>
  </si>
  <si>
    <t>Светильник РСП45Т-80 УХЛ1</t>
  </si>
  <si>
    <t>РСП45Т-125 УХЛ1</t>
  </si>
  <si>
    <t>Светильник РСП45Т-125 УХЛ1</t>
  </si>
  <si>
    <t>ФСП03</t>
  </si>
  <si>
    <t>ФСП03Т-2х9</t>
  </si>
  <si>
    <t>Светильник ФСП03Т-2х9</t>
  </si>
  <si>
    <t>ФСП03Т-АО-01</t>
  </si>
  <si>
    <t>Светильник ФСП03Т-АО-01</t>
  </si>
  <si>
    <t>EM 3h</t>
  </si>
  <si>
    <t>Табло ФСП03Т-АО-03</t>
  </si>
  <si>
    <t>ФСП03Т-АО-02</t>
  </si>
  <si>
    <t>Светильник ФСП03Т-АО-02</t>
  </si>
  <si>
    <t>ФСП03Т-1х26 (GX24g-3) Э</t>
  </si>
  <si>
    <t>Светильник ФСП03Т-1х26 (GX24g-3) Э</t>
  </si>
  <si>
    <t>ФСП03Т-1х42 (GX24g-4) Э</t>
  </si>
  <si>
    <t>Светильник ФСП03Т-1х42 (GX24g-4) Э</t>
  </si>
  <si>
    <t>42W</t>
  </si>
  <si>
    <t>ЭМЛАЙТ</t>
  </si>
  <si>
    <t>Эмлайт</t>
  </si>
  <si>
    <t>Эмлайт Ж-70 Э КР (Е27)</t>
  </si>
  <si>
    <t>Светильник Эмлайт Ж-70 Э КР (Е27)</t>
  </si>
  <si>
    <t>Эмлайт Г-70 КР (G12) УХЛ1</t>
  </si>
  <si>
    <t>Светильник Эмлайт Г-70 КР (G12) УХЛ1</t>
  </si>
  <si>
    <t>Эмлайт Ж-70 КР (Е27) УХЛ1</t>
  </si>
  <si>
    <t>Светильник Эмлайт Ж-70 КР (Е27) УХЛ1</t>
  </si>
  <si>
    <t>Эмлайт Г-70 КР (Е27) УХЛ1</t>
  </si>
  <si>
    <t>Светильник Эмлайт Г-70 КР (Е27) УХЛ1</t>
  </si>
  <si>
    <t>Эмлайт Г-70 Э КР (G12)</t>
  </si>
  <si>
    <t>Светильник Эмлайт Г-70 Э КР (G12)</t>
  </si>
  <si>
    <t>Эмлайт Г-70 Э КР (Е27)</t>
  </si>
  <si>
    <t>Светильник Эмлайт Г-70 Э КР (Е27)</t>
  </si>
  <si>
    <t>Эмлайт Н-100 КР (Е27) УХЛ1 переносной</t>
  </si>
  <si>
    <t>Светильник Эмлайт Н-100 КР (Е27) УХЛ1 переносной</t>
  </si>
  <si>
    <t>Эмлайт Н-100 КР (Е27) УХЛ1</t>
  </si>
  <si>
    <t>Светильник Эмлайт Н-100 КР (Е27) УХЛ1</t>
  </si>
  <si>
    <t>ГСТЗ Взрывозащищенные светодиодные светильники</t>
  </si>
  <si>
    <t>IRON GL EX</t>
  </si>
  <si>
    <t>IRON GL 1Ex</t>
  </si>
  <si>
    <t>VZ-GL-70033-01LD5-6602540</t>
  </si>
  <si>
    <t>Светильник взрывозащищённый Iron GL 1Ex-25-TR-2хCGM20UNPM+1XPLM20NPM-05-DALI, CRI80, 4000K, КСС Д, Лира 90°, Ввод М20х1,5 под небронированный кабель d:6,2-11,7мм IP68 латунь никелированная - 2шт. и заглушкой М20х1,5 латунь никелированная - 1шт.</t>
  </si>
  <si>
    <t>25W</t>
  </si>
  <si>
    <t>4000K</t>
  </si>
  <si>
    <t>3550 лм</t>
  </si>
  <si>
    <t>DALI</t>
  </si>
  <si>
    <t>VZ-GL-70003-01LD5-6602540</t>
  </si>
  <si>
    <t>Светильник взрывозащищённый Iron GL 1Ex-25-FA-05-DALI, CRI80, 4000K, КСС Д, Лира 90°, c кабелем 1м. 3х1,5</t>
  </si>
  <si>
    <t>VZ-GL-70027-01LD5-6602540</t>
  </si>
  <si>
    <t>Светильник взрывозащищённый Iron GL 1Ex-25-TR-2хCGM20ANPM-05-DALI, CRI80, 4000K, КСС Д, Лира 90°,  Ввод М20х1,5 для бронированного кабеля d:6,2-11,5мм D:9,6-15,9мм IP68 Латунь никелированная - 2шт.</t>
  </si>
  <si>
    <t>VZ-GL-70045-01LD5-6602540</t>
  </si>
  <si>
    <t>Светильник взрывозащищённый Iron GL 1Ex-25-TR-2хCGM20ANPM+1XPLM20NPM-05-DALI, CRI80, 4000K, КСС Д, Лира 90°,  Ввод М20х1,5 для бронированного кабеля d:6,2-11,5мм D:9,6-15,9мм IP68 Латунь никелированная - 2шт. И заглушкой М20х1,5 латунь никелированная - 1шт.</t>
  </si>
  <si>
    <t>VZ-GL-70009-01LD5-6602540</t>
  </si>
  <si>
    <t>Светильник взрывозащищённый Iron GL 1Ex-25-FA-1хCGM20FDN20NPM-05-DALI, CRI80, 4000K, КСС Д, Лира 90°,   ввод М20х1,5 для небронированного кабеля d:8-14мм под металлорукав dn20 (20-26,3мм) IP68 Латунь никелированная - 1 шт. с кабелем 1м. 3х1,5</t>
  </si>
  <si>
    <t>VZ-GL-70015-01LD5-6602540</t>
  </si>
  <si>
    <t>Светильник взрывозащищённый Iron GL 1Ex-25-TR-2хCGM20UNPM-05-DALI, CRI80, 4000K, КСС Д, Лира 90°, Ввод М20х1,5 под небронированный кабель d:6,2-11,7мм IP68 латунь никелированная - 2шт.</t>
  </si>
  <si>
    <t>VZ-GL-70039-01LD5-6602540</t>
  </si>
  <si>
    <t>Светильник взрывозащищённый Iron GL 1Ex-25-TR-2хCGM20FDN20NPM+1хPLM20NPM-05-DALI, CRI80, 4000K, КСС Д, Лира 90°, ввод М20х1,5 для небронированного кабеля d:8-14мм под металлорукав dn20 (20-26,3мм) IP68 Латунь никелированная - 2 шт и заглушкой М20х1,5 Латунь никелированная - 1 шт</t>
  </si>
  <si>
    <t>VZ-GL-70021-01LD5-6602540</t>
  </si>
  <si>
    <t>Светильник взрывозащищённый Iron GL 1Ex-25-TR-2хCGM20FDN20NPM-05-DALI, CRI80, 4000K, КСС Д, Лира 90°, ввод М20х1,5 для небронированного кабеля d:8-14мм под металлорукав dn20 (20-26,3мм) IP68 Латунь никелированная - 2 шт</t>
  </si>
  <si>
    <t>VZ-GL-70024-01L05-6602540</t>
  </si>
  <si>
    <t>Светильник взрывозащищённый Iron GL 1Ex-25-TR-2хCGM20ANPM-05, CRI80, 4000K, КСС Д, Лира 90°, ввод М20х1,5 для бронированного кабеля d:6,2-11,5мм D:9,6-15,9мм IP68 Латунь никелированная - 2шт.</t>
  </si>
  <si>
    <t>VZ-GL-70036-01L05-6602540</t>
  </si>
  <si>
    <t>Светильник взрывозащищённый Iron GL 1Ex-25-TR-2хCGM20FDN20NPM+1хPLM20NPM-05, CRI80, 4000K, КСС Д, Лира 90°, ввод М20х1,5 для небронированного кабеля d:8-14мм под металлорукав dn20 (20-26,3мм) IP68 Латунь никелированная - 2 шт и заглушкой М20х1,5 Латунь никелированная - 1 шт</t>
  </si>
  <si>
    <t>VZ-GL-70000-01L05-6602540</t>
  </si>
  <si>
    <t>Светильник взрывозащищённый Iron GL 1Ex-25-FA-05, CRI80, 4000K, КСС Д, Лира 90°, c кабелем 1м. 3х1,5</t>
  </si>
  <si>
    <t>VZ-GL-70030-01L05-6602540</t>
  </si>
  <si>
    <t>Светильник взрывозащищённый Iron GL 1Ex-25-TR-2хCGM20UNPM+1XPLM20NPM-05, CRI80, 4000K, КСС Д, Лира 90°, Ввод М20х1,5 под небронированный кабель d:6,2-11,7мм IP68 латунь никелированная - 2шт. и заглушкой М20х1,5 латунь никелированная - 1шт.</t>
  </si>
  <si>
    <t>VZ-GL-70042-01L05-6602540</t>
  </si>
  <si>
    <t>Светильник взрывозащищённый Iron GL 1Ex-25-TR-2хCGM20ANPM+1XPLM20NPM-05, CRI80, 4000K, КСС Д, Лира 90°, ввод М20х1,5 для бронированного кабеля d:6,2-11,5мм D:9,6-15,9мм IP68 Латунь никелированная - 2шт. И заглушкой М20х1,5 латунь никелированная - 1шт.</t>
  </si>
  <si>
    <t>VZ-GL-70012-01L05-6602540</t>
  </si>
  <si>
    <t>Светильник взрывозащищённый Iron GL 1Ex-25-TR-2хCGM20UNPM-05, CRI80, 4000K, КСС Д, Лира 90°, Ввод М20х1,5 под небронированный кабель d:6,2-11,7мм IP68 латунь никелированная - 2шт.</t>
  </si>
  <si>
    <t>VZ-GL-70018-01L05-6602540</t>
  </si>
  <si>
    <t>Светильник взрывозащищённый Iron GL 1Ex-25-TR-2хCGM20FDN20NPM-05, CRI80, 4000K, КСС Д, Лира 90°, ввод М20х1,5 для небронированного кабеля d:8-14мм под металлорукав dn20 (20-26,3мм) IP68 Латунь никелированная - 2 шт</t>
  </si>
  <si>
    <t>VZ-GL-70006-01L05-6602540</t>
  </si>
  <si>
    <t>Светильник взрывозащищённый Iron GL 1Ex-25-FA-1хCGM20FDN20NPM-05, CRI80, 4000K, КСС Д, Лира 90°, ввод М20х1,5 для небронированного кабеля d:8-14мм под металлорукав dn20 (20-26,3мм) IP68 Латунь никелированная - 1 шт. с кабелем 1м. 3х1,5</t>
  </si>
  <si>
    <t>VZ-GL-70040-01LD5-6603540</t>
  </si>
  <si>
    <t>Светильник взрывозащищённый Iron GL 1Ex-35-TR-2хCGM20FDN20NPM+1хPLM20NPM-05-DALI, CRI80, 4000K, КСС Д, Лира 90°, ввод М20х1,5 для небронированного кабеля d:8-14мм под металлорукав dn20 (20-26,3мм) IP68 Латунь никелированная - 2 шт и заглушкой М20х1,5 Латунь никелированная - 1 шт</t>
  </si>
  <si>
    <t>4970 лм</t>
  </si>
  <si>
    <t>VZ-GL-70028-01LD5-6603540</t>
  </si>
  <si>
    <t>Светильник взрывозащищённый Iron GL 1Ex-35-TR-2хCGM20ANPM-05-DALI, CRI80, 4000K, КСС Д, Лира 90°,  Ввод М20х1,5 для бронированного кабеля d:6,2-11,5мм D:9,6-15,9мм IP68 Латунь никелированная - 2шт.</t>
  </si>
  <si>
    <t>VZ-GL-70010-01LD5-6603540</t>
  </si>
  <si>
    <t>Светильник взрывозащищённый Iron GL 1Ex-35-FA-1хCGM20FDN20NPM-05-DALI, CRI80, 4000K, КСС Д, Лира 90°,   ввод М20х1,5 для небронированного кабеля d:8-14мм под металлорукав dn20 (20-26,3мм) IP68 Латунь никелированная - 1 шт. с кабелем 1м. 3х1,5</t>
  </si>
  <si>
    <t>VZ-GL-70046-01LD5-6603540</t>
  </si>
  <si>
    <t>Светильник взрывозащищённый Iron GL 1Ex-35-TR-2хCGM20ANPM+1XPLM20NPM-05-DALI, CRI80, 4000K, КСС Д, Лира 90°,  Ввод М20х1,5 для бронированного кабеля d:6,2-11,5мм D:9,6-15,9мм IP68 Латунь никелированная - 2шт. И заглушкой М20х1,5 латунь никелированная - 1шт.</t>
  </si>
  <si>
    <t>VZ-GL-70022-01LD5-6603540</t>
  </si>
  <si>
    <t>Светильник взрывозащищённый Iron GL 1Ex-35-TR-2хCGM20FDN20NPM-05-DALI, CRI80, 4000K, КСС Д, Лира 90°, ввод М20х1,5 для небронированного кабеля d:8-14мм под металлорукав dn20 (20-26,3мм) IP68 Латунь никелированная - 2 шт</t>
  </si>
  <si>
    <t>VZ-GL-70034-01LD5-6603540</t>
  </si>
  <si>
    <t>Светильник взрывозащищённый Iron GL 1Ex-35-TR-2хCGM20UNPM+1XPLM20NPM-05-DALI, CRI80, 4000K, КСС Д, Лира 90°, Ввод М20х1,5 под небронированный кабель d:6,2-11,7мм IP68 латунь никелированная - 2шт. и заглушкой М20х1,5 латунь никелированная - 1шт.</t>
  </si>
  <si>
    <t>VZ-GL-70016-01LD5-6603540</t>
  </si>
  <si>
    <t>Светильник взрывозащищённый Iron GL 1Ex-35-TR-2хCGM20UNPM-05-DALI, CRI80, 4000K, КСС Д, Лира 90°, Ввод М20х1,5 под небронированный кабель d:6,2-11,7мм IP68 латунь никелированная - 2шт.</t>
  </si>
  <si>
    <t>VZ-GL-70004-01LD5-6603540</t>
  </si>
  <si>
    <t>Светильник взрывозащищённый Iron GL 1Ex-35-FA-05-DALI, CRI80, 4000K, КСС Д, Лира 90°, c кабелем 1м. 3х1,5</t>
  </si>
  <si>
    <t>VZ-GL-70019-01L05-6603540</t>
  </si>
  <si>
    <t>Светильник взрывозащищённый Iron GL 1Ex-35-TR-2хCGM20FDN20NPM-05, CRI80, 4000K, КСС Д, Лира 90°, ввод М20х1,5 для небронированного кабеля d:8-14мм под металлорукав dn20 (20-26,3мм) IP68 Латунь никелированная - 2 шт</t>
  </si>
  <si>
    <t>VZ-GL-70037-01L05-6603540</t>
  </si>
  <si>
    <t>Светильник взрывозащищённый Iron GL 1Ex-35-TR-2хCGM20FDN20NPM+1хPLM20NPM-05, CRI80, 4000K, КСС Д, Лира 90°, ввод М20х1,5 для небронированного кабеля d:8-14мм под металлорукав dn20 (20-26,3мм) IP68 Латунь никелированная - 2 шт и заглушкой М20х1,5 Латунь никелированная - 1 шт</t>
  </si>
  <si>
    <t>VZ-GL-70031-01L05-6603540</t>
  </si>
  <si>
    <t>Светильник взрывозащищённый Iron GL 1Ex-35-TR-2хCGM20UNPM+1XPLM20NPM-05, CRI80, 4000K, КСС Д, Лира 90°, Ввод М20х1,5 под небронированный кабель d:6,2-11,7мм IP68 латунь никелированная - 2шт. и заглушкой М20х1,5 латунь никелированная - 1шт.</t>
  </si>
  <si>
    <t>VZ-GL-70007-01L05-6603540</t>
  </si>
  <si>
    <t>Светильник взрывозащищённый Iron GL 1Ex-35-FA-1хCGM20FDN20NPM-05, CRI80, 4000K, КСС Д, Лира 90°, ввод М20х1,5 для небронированного кабеля d:8-14мм под металлорукав dn20 (20-26,3мм) IP68 Латунь никелированная - 1 шт. с кабелем 1м. 3х1,5</t>
  </si>
  <si>
    <t>VZ-GL-70025-01L05-6603540</t>
  </si>
  <si>
    <t>Светильник взрывозащищённый Iron GL 1Ex-35-TR-2хCGM20ANPM-05, CRI80, 4000K, КСС Д, Лира 90°, ввод М20х1,5 для бронированного кабеля d:6,2-11,5мм D:9,6-15,9мм IP68 Латунь никелированная - 2шт.</t>
  </si>
  <si>
    <t>VZ-GL-70043-01L05-6603540</t>
  </si>
  <si>
    <t>Светильник взрывозащищённый Iron GL 1Ex-35-TR-2хCGM20ANPM+1XPLM20NPM-05, CRI80, 4000K, КСС Д, Лира 90°, ввод М20х1,5 для бронированного кабеля d:6,2-11,5мм D:9,6-15,9мм IP68 Латунь никелированная - 2шт. И заглушкой М20х1,5 латунь никелированная - 1шт.</t>
  </si>
  <si>
    <t>VZ-GL-70001-01L05-6603540</t>
  </si>
  <si>
    <t>Светильник взрывозащищённый Iron GL 1Ex-35-FA-05, CRI80, 4000K, КСС Д, Лира 90°, c кабелем 1м. 3х1,5</t>
  </si>
  <si>
    <t>VZ-GL-70013-01L05-6603540</t>
  </si>
  <si>
    <t>Светильник взрывозащищённый Iron GL 1Ex-35-TR-2хCGM20UNPM-05, CRI80, 4000K, КСС Д, Лира 90°, Ввод М20х1,5 под небронированный кабель d:6,2-11,7мм IP68 латунь никелированная - 2шт.</t>
  </si>
  <si>
    <t>VZ-GL-70005-01LD5-6604840</t>
  </si>
  <si>
    <t>Светильник взрывозащищённый Iron GL 1Ex-48-FA-07-DALI, CRI80, 4000K, КСС Д, Лира 90°, c кабелем 1м. 3х1,5</t>
  </si>
  <si>
    <t>48W</t>
  </si>
  <si>
    <t>6816 лм</t>
  </si>
  <si>
    <t>VZ-GL-70047-01LD5-6604840</t>
  </si>
  <si>
    <t>Светильник взрывозащищённый Iron GL 1Ex-48-TR-2хCGM20ANPM+1XPLM20NPM-07-DALI, CRI80, 4000K, КСС Д, Лира 90°,  Ввод М20х1,5 для бронированного кабеля d:6,2-11,5мм D:9,6-15,9мм IP68 Латунь никелированная - 2шт. И заглушкой М20х1,5 латунь никелированная - 1шт.</t>
  </si>
  <si>
    <t>VZ-GL-70023-01LD5-6604840</t>
  </si>
  <si>
    <t>Светильник взрывозащищённый Iron GL 1Ex-48-TR-2хCGM20FDN20NPM-07-DALI, CRI80, 4000K, КСС Д, Лира 90°, ввод М20х1,5 для небронированного кабеля d:8-14мм под металлорукав dn20 (20-26,3мм) IP68 Латунь никелированная - 2 шт</t>
  </si>
  <si>
    <t>VZ-GL-70011-01LD5-6604840</t>
  </si>
  <si>
    <t>Светильник взрывозащищённый Iron GL 1Ex-48-FA-1хCGM20FDN20NPM-07-DALI, CRI80, 4000K, КСС Д, Лира 90°,   ввод М20х1,5 для небронированного кабеля d:8-14мм под металлорукав dn20 (20-26,3мм) IP68 Латунь никелированная - 1 шт. с кабелем 1м. 3х1,5</t>
  </si>
  <si>
    <t>VZ-GL-70035-01LD5-6604840</t>
  </si>
  <si>
    <t>Светильник взрывозащищённый Iron GL 1Ex-48-TR-2хCGM20UNPM+1XPLM20NPM-07-DALI, CRI80, 4000K, КСС Д, Лира 90°, Ввод М20х1,5 под небронированный кабель d:6,2-11,7мм IP68 латунь никелированная - 2шт. и заглушкой М20х1,5 латунь никелированная - 1шт.</t>
  </si>
  <si>
    <t>VZ-GL-70017-01LD5-6604840</t>
  </si>
  <si>
    <t>Светильник взрывозащищённый Iron GL 1Ex-48-TR-2хCGM20UNPM-07-DALI, CRI80, 4000K, КСС Д, Лира 90°, Ввод М20х1,5 под небронированный кабель d:6,2-11,7мм IP68 латунь никелированная - 2шт.</t>
  </si>
  <si>
    <t>VZ-GL-70041-01LD5-6604840</t>
  </si>
  <si>
    <t>Светильник взрывозащищённый Iron GL 1Ex-48-TR-2хCGM20FDN20NPM+1хPLM20NPM-07-DALI, CRI80, 4000K, КСС Д, Лира 90°, ввод М20х1,5 для небронированного кабеля d:8-14мм под металлорукав dn20 (20-26,3мм) IP68 Латунь никелированная - 2 шт и заглушкой М20х1,5 Латунь никелированная - 1 шт</t>
  </si>
  <si>
    <t>VZ-GL-70029-01LD5-6604840</t>
  </si>
  <si>
    <t>Светильник взрывозащищённый Iron GL 1Ex-48-TR-2хCGM20ANPM-07-DALI, CRI80, 4000K, КСС Д, Лира 90°,  Ввод М20х1,5 для бронированного кабеля d:6,2-11,5мм D:9,6-15,9мм IP68 Латунь никелированная - 2шт.</t>
  </si>
  <si>
    <t>VZ-GL-70002-01L05-6604840</t>
  </si>
  <si>
    <t>Светильник взрывозащищённый Iron GL 1Ex-48-FA-07, CRI80, 4000K, КСС Д, Лира 90°, c кабелем 1м. 3х1,5</t>
  </si>
  <si>
    <t>VZ-GL-70044-01L05-6604840</t>
  </si>
  <si>
    <t>Светильник взрывозащищённый Iron GL 1Ex-48-TR-2хCGM20ANPM+1XPLM20NPM-07, CRI80, 4000K, КСС Д, Лира 90°, ввод М20х1,5 для бронированного кабеля d:6,2-11,5мм D:9,6-15,9мм IP68 Латунь никелированная - 2шт. И заглушкой М20х1,5 латунь никелированная - 1шт.</t>
  </si>
  <si>
    <t>VZ-GL-70032-01L05-6604840</t>
  </si>
  <si>
    <t>Светильник взрывозащищённый Iron GL 1Ex-48-TR-2хCGM20UNPM+1XPLM20NPM-07, CRI80, 4000K, КСС Д, Лира 90°, Ввод М20х1,5 под небронированный кабель d:6,2-11,7мм IP68 латунь никелированная - 2шт. и заглушкой М20х1,5 латунь никелированная - 1шт.</t>
  </si>
  <si>
    <t>VZ-GL-70014-01L05-6604840</t>
  </si>
  <si>
    <t>Светильник взрывозащищённый Iron GL 1Ex-48-TR-2хCGM20UNPM-07, CRI80, 4000K, КСС Д, Лира 90°, Ввод М20х1,5 под небронированный кабель d:6,2-11,7мм IP68 латунь никелированная - 2шт.</t>
  </si>
  <si>
    <t>VZ-GL-70026-01L05-6604840</t>
  </si>
  <si>
    <t>Светильник взрывозащищённый Iron GL 1Ex-48-TR-2хCGM20ANPM-07, CRI80, 4000K, КСС Д, Лира 90°, ввод М20х1,5 для бронированного кабеля d:6,2-11,5мм D:9,6-15,9мм IP68 Латунь никелированная - 2шт.</t>
  </si>
  <si>
    <t>VZ-GL-70008-01L05-6604840</t>
  </si>
  <si>
    <t>Светильник взрывозащищённый Iron GL Ex-48Вт-750мм, CRI80, 4000K, КСС Д, Лира 90°, ввод М20х1,5 для небронированного кабеля d:8-14мм под металлорукав dn20 (20-26,3мм) IP68 латунь никелированная - 1 шт. с кабелем 1м. 3х1,5</t>
  </si>
  <si>
    <t>VZ-GL-70020-01L05-6604840</t>
  </si>
  <si>
    <t>Светильник взрывозащищённый Iron GL 1Ex-48-TR-2хCGM20FDN20NPM-07, CRI80, 4000K, КСС Д, Лира 90°, ввод М20х1,5 для небронированного кабеля d:8-14мм под металлорукав dn20 (20-26,3мм) IP68 Латунь никелированная - 2 шт</t>
  </si>
  <si>
    <t>VZ-GL-70038-01L05-6604840</t>
  </si>
  <si>
    <t>Светильник взрывозащищённый Iron GL 1Ex-48-TR-2хCGM20FDN20NPM+1хPLM20NPM-07, CRI80, 4000K, КСС Д, Лира 90°, ввод М20х1,5 для небронированного кабеля d:8-14мм под металлорукав dn20 (20-26,3мм) IP68 Латунь никелированная - 2 шт и заглушкой М20х1,5 Латунь никелированная - 1 шт</t>
  </si>
  <si>
    <t>VZ-GL-70057-01D07-6607040</t>
  </si>
  <si>
    <t>Светильник взрывозащищённый Iron GL 1Ex-70-G060-FA-1хCGM20ANPM-05-2-DALI, CRI80, 4000K, КСС 60°, Лира 90°,  Ввод М20х1,5 для бронированного кабеля d:6,2-11,5мм D:9,6-15,9мм IP68 Латунь никелированная - 1шт.</t>
  </si>
  <si>
    <t>9940 лм</t>
  </si>
  <si>
    <t>VZ-GL-70049-01LD5-6607040</t>
  </si>
  <si>
    <t>Светильник взрывозащищённый Iron GL 1Ex-70-FA-1хCGM20UNPM-05-2-DALI, CRI80, 4000K, КСС Д, Лира 90°, Ввод М20х1,5 под небронированный кабель d:6,2-11,7мм IP68 латунь никелированная - 1шт.</t>
  </si>
  <si>
    <t>VZ-GL-70053-01LD5-6607040</t>
  </si>
  <si>
    <t>Светильник взрывозащищённый Iron GL 1Ex-70-FA-1хCGM20FDN20NPM-05-2-DALI, CRI80, 4000K, КСС Д, Лира 90°, ввод М20х1,5 для небронированного кабеля d:8-14мм под металлорукав dn20 (20-26,3мм) IP68 Латунь никелированная - 1 шт</t>
  </si>
  <si>
    <t>VZ-GL-70083-01D07-6607040</t>
  </si>
  <si>
    <t>Светильник взрывозащищённый Iron GL 1Ex-70-G060-TR-2хCGM20FDN20NPM-05-2-DALI, CRI80, 4000K, КСС 60°, Лира 90°, ввод М20х1,5 для небронированного кабеля d:8-14мм под металлорукав dn20 (20-26,3мм) IP68 Латунь никелированная - 2 шт</t>
  </si>
  <si>
    <t>VZ-GL-70055-01D07-6607040</t>
  </si>
  <si>
    <t>Светильник взрывозащищённый Iron GL 1Ex-70-G060-FA-1хCGM20UNPM-05-2-DALI, CRI80, 4000K, КСС 60°, Лира 90°, Ввод М20х1,5 под небронированный кабель d:6,2-11,7мм IP68 латунь никелированная - 1шт.</t>
  </si>
  <si>
    <t>VZ-GL-70075-01LD5-6607040</t>
  </si>
  <si>
    <t>Светильник взрывозащищённый Iron GL 1Ex-70-TR-2хCGM20ANPM-05-2-DALI, CRI80, 4000K, КСС Д, Лира 90°,  Ввод М20х1,5 для бронированного кабеля d:6,2-11,5мм D:9,6-15,9мм IP68 Латунь никелированная - 2шт.</t>
  </si>
  <si>
    <t>VZ-GL-70073-01LD5-6607040</t>
  </si>
  <si>
    <t>Светильник взрывозащищённый Iron GL 1Ex-70-TR-2хCGM20UNPM-05-2-DALI, CRI80, 4000K, КСС Д, Лира 90°, Ввод М20х1,5 под небронированный кабель d:6,2-11,7мм IP68 латунь никелированная - 2шт.</t>
  </si>
  <si>
    <t>VZ-GL-70079-01D07-6607040</t>
  </si>
  <si>
    <t>Светильник взрывозащищённый Iron GL 1Ex-70-G060-TR-2хCGM20UNPM-05-2-DALI, CRI80, 4000K, КСС 60°, Лира 90°, Ввод М20х1,5 под небронированный кабель d:6,2-11,7мм IP68 латунь никелированная - 2шт.</t>
  </si>
  <si>
    <t>VZ-GL-70051-01LD5-6607040</t>
  </si>
  <si>
    <t>Светильник взрывозащищённый Iron GL 1Ex-70-FA-1хCGM20ANPM-05-2-DALI, CRI80, 4000K, КСС Д, Лира 90°,  Ввод М20х1,5 для бронированного кабеля d:6,2-11,5мм D:9,6-15,9мм IP68 Латунь никелированная - 1шт.</t>
  </si>
  <si>
    <t>VZ-GL-70059-01D07-6607040</t>
  </si>
  <si>
    <t>Светильник взрывозащищённый Iron GL 1Ex-70-G060-FA-1хCGM20FDN20NPM-05-2-DALI, CRI80, 4000K, КСС 60°, Лира 90°, ввод М20х1,5 для небронированного кабеля d:8-14мм под металлорукав dn20 (20-26,3мм) IP68 Латунь никелированная - 1 шт</t>
  </si>
  <si>
    <t>VZ-GL-70081-01D07-6607040</t>
  </si>
  <si>
    <t>Светильник взрывозащищённый Iron GL 1Ex-70-G060-TR-2хCGM20ANPM-05-2-DALI, CRI80, 4000K, КСС 60°, Лира 90°,  Ввод М20х1,5 для бронированного кабеля d:6,2-11,5мм D:9,6-15,9мм IP68 Латунь никелированная - 2шт.</t>
  </si>
  <si>
    <t>VZ-GL-70077-01LD5-6607040</t>
  </si>
  <si>
    <t>Светильник взрывозащищённый Iron GL 1Ex-70-TR-2хCGM20FDN20NPM-05-2-DALI, CRI80, 4000K, КСС Д, Лира 90°, ввод М20х1,5 для небронированного кабеля d:8-14мм под металлорукав dn20 (20-26,3мм) IP68 Латунь никелированная - 2 шт</t>
  </si>
  <si>
    <t>VZ-GL-70074-01L05-6607040</t>
  </si>
  <si>
    <t>Светильник взрывозащищённый Iron GL 1Ex-70-TR-2хCGM20ANPM-05-2, CRI80, 4000K, КСС Д, Лира 90°, ввод М20х1,5 для бронированного кабеля d:6,2-11,5мм D:9,6-15,9мм IP68 Латунь никелированная - 2шт.</t>
  </si>
  <si>
    <t>VZ-GL-70056-01L07-6607040</t>
  </si>
  <si>
    <t>Светильник взрывозащищённый Iron GL 1Ex-70-G060-FA-1хCGM20ANPM-05-2, CRI80, 4000K, КСС 60°, Лира 90°, ввод М20х1,5 для бронированного кабеля d:6,2-11,5мм D:9,6-15,9мм IP68 Латунь никелированная - 1шт.</t>
  </si>
  <si>
    <t>VZ-GL-70050-01L05-6607040</t>
  </si>
  <si>
    <t>Светильник взрывозащищённый Iron GL 1Ex-70-FA-1хCGM20ANPM-05-2, CRI80, 4000K, КСС Д, Лира 90°, ввод М20х1,5 для бронированного кабеля d:6,2-11,5мм D:9,6-15,9мм IP68 Латунь никелированная - 1шт.</t>
  </si>
  <si>
    <t>VZ-GL-70076-01L05-6607040</t>
  </si>
  <si>
    <t>Светильник взрывозащищённый Iron GL 1Ex-70-TR-2хCGM20FDN20NPM-05-2, CRI80, 4000K, КСС Д, Лира 90°, ввод М20х1,5 для небронированного кабеля d:8-14мм под металлорукав dn20 (20-26,3мм) IP68 Латунь никелированная - 2 шт</t>
  </si>
  <si>
    <t>VZ-GL-70058-01L07-6607040</t>
  </si>
  <si>
    <t>Светильник взрывозащищённый Iron GL 1Ex-48-FA-1хCGM20FDN20NPM-07, CRI80, 4000K, КСС Д, Лира 90°, ввод М20х1,5 для небронированного кабеля d:8-14мм под металлорукав dn20 (20-26,3мм) IP68 Латунь никелированная - 1 шт. с кабелем 1м. 3х1,5</t>
  </si>
  <si>
    <t>VZ-GL-70082-01L07-6607040</t>
  </si>
  <si>
    <t>Светильник взрывозащищённый Iron GL 1Ex-70-G060-TR-2хCGM20FDN20NPM-05-2, CRI80, 4000K, КСС 60°, Лира 90°, ввод М20х1,5 для небронированного кабеля d:8-14мм под металлорукав dn20 (20-26,3мм) IP68 Латунь никелированная - 2 шт</t>
  </si>
  <si>
    <t>VZ-GL-70072-01L05-6607040</t>
  </si>
  <si>
    <t>Светильник взрывозащищённый Iron GL 1Ex-70-TR-2хCGM20UNPM-05-2, CRI80, 4000K, КСС Д, Лира 90°, Ввод М20х1,5 под небронированный кабель d:6,2-11,7мм IP68 латунь никелированная - 2шт.</t>
  </si>
  <si>
    <t>VZ-GL-70054-01L07-6607040</t>
  </si>
  <si>
    <t>Светильник взрывозащищённый Iron GL 1Ex-70-G060-FA-1хCGM20UNPM-05-2, CRI80, 4000K, КСС 60°, Лира 90°, Ввод М20х1,5 под небронированный кабель d:6,2-11,7мм IP68 латунь никелированная - 1шт.</t>
  </si>
  <si>
    <t>VZ-GL-70078-01L07-6607040</t>
  </si>
  <si>
    <t>Светильник взрывозащищённый Iron GL 1Ex-70-G060-TR-2хCGM20UNPM-05-2, CRI80, 4000K, КСС 60°, Лира 90°, Ввод М20х1,5 под небронированный кабель d:6,2-11,7мм IP68 латунь никелированная - 2шт.</t>
  </si>
  <si>
    <t>VZ-GL-70048-01L05-6607040</t>
  </si>
  <si>
    <t>Светильник взрывозащищённый Iron GL 1Ex-70-FA-1хCGM20UNPM-05-2, CRI80, 4000K, КСС Д, Лира 90°, Ввод М20х1,5 под небронированный кабель d:6,2-11,7мм IP68 латунь никелированная - 1шт.</t>
  </si>
  <si>
    <t>VZ-GL-70052-01L05-6607040</t>
  </si>
  <si>
    <t>Светильник взрывозащищённый Iron GL 1Ex-70-FA-1хCGM20FDN20NPM-05-2, CRI80, 4000K, КСС Д, Лира 90°, ввод М20х1,5 для небронированного кабеля d:8-14мм под металлорукав dn20 (20-26,3мм) IP68 Латунь никелированная - 1 шт</t>
  </si>
  <si>
    <t>VZ-GL-70080-01L07-6607040</t>
  </si>
  <si>
    <t>Светильник взрывозащищённый Iron GL 1Ex-70-G060-TR-2хCGM20ANPM-05-2, CRI80, 4000K, КСС 60°, Лира 90°, ввод М20х1,5 для бронированного кабеля d:6,2-11,5мм D:9,6-15,9мм IP68 Латунь никелированная - 2шт.</t>
  </si>
  <si>
    <t>VZ-GL-70085-01LD5-6609640</t>
  </si>
  <si>
    <t>Светильник взрывозащищённый Iron GL 1Ex-96-TR-2хCGM20UNPM-07-2-DALI, CRI80, 4000K, КСС Д, Лира 90°, Ввод М20х1,5 под небронированный кабель d:6,2-11,7мм IP68 латунь никелированная - 2шт.</t>
  </si>
  <si>
    <t>96W</t>
  </si>
  <si>
    <t>13632 лм</t>
  </si>
  <si>
    <t>VZ-GL-70061-01LD5-6609640</t>
  </si>
  <si>
    <t>Светильник взрывозащищённый Iron GL 1Ex-96-FA-1хCGM20UNPM-07-2-DALI, CRI80, 4000K, КСС Д, Лира 90°, Ввод М20х1,5 под небронированный кабель d:6,2-11,7мм IP68 латунь никелированная - 1шт.</t>
  </si>
  <si>
    <t>VZ-GL-70093-01D07-6609640</t>
  </si>
  <si>
    <t>Светильник взрывозащищённый Iron GL 1Ex-96-G060-TR-2хCGM20ANPM-07-2-DALI, CRI80, 4000K, КСС 60°, Лира 90°,  Ввод М20х1,5 для бронированного кабеля d:6,2-11,5мм D:9,6-15,9мм IP68 Латунь никелированная - 2шт.</t>
  </si>
  <si>
    <t>VZ-GL-70089-01LD5-6609640</t>
  </si>
  <si>
    <t>Светильник взрывозащищённый Iron GL 1Ex-96-TR-2хCGM20FDN20NPM-07-2-DALI, CRI80, 4000K, КСС Д, Лира 90°, ввод М20х1,5 для небронированного кабеля d:8-14мм под металлорукав dn20 (20-26,3мм) IP68 Латунь никелированная - 2 шт</t>
  </si>
  <si>
    <t>VZ-GL-70091-01D07-6609640</t>
  </si>
  <si>
    <t>Светильник взрывозащищённый Iron GL 1Ex-96-G060-TR-2хCGM20UNPM-07-2-DALI, CRI80, 4000K, КСС 60°, Лира 90°, Ввод М20х1,5 под небронированный кабель d:6,2-11,7мм IP68 латунь никелированная - 2шт.</t>
  </si>
  <si>
    <t>VZ-GL-70095-01D07-6609640</t>
  </si>
  <si>
    <t>Светильник взрывозащищённый Iron GL 1Ex-96-G060-TR-2хCGM20FDN20NPM-07-2-DALI, CRI80, 4000K, КСС 60°, Лира 90°, ввод М20х1,5 для небронированного кабеля d:8-14мм под металлорукав dn20 (20-26,3мм) IP68 Латунь никелированная - 2 шт</t>
  </si>
  <si>
    <t>VZ-GL-70065-01LD5-6609640</t>
  </si>
  <si>
    <t>Светильник взрывозащищённый Iron GL 1Ex-96-FA-1хCGM20FDN20NPM-07-2-DALI, CRI80, 4000K, КСС Д, Лира 90°, ввод М20х1,5 для небронированного кабеля d:8-14мм под металлорукав dn20 (20-26,3мм) IP68 Латунь никелированная - 1 шт</t>
  </si>
  <si>
    <t>VZ-GL-70067-01D07-6609640</t>
  </si>
  <si>
    <t>Светильник взрывозащищённый Iron GL 1Ex-96-G060-FA-1хCGM20UNPM-07-2-DALI, CRI80, 4000K, КСС 60°, Лира 90°, Ввод М20х1,5 под небронированный кабель d:6,2-11,7мм IP68 латунь никелированная - 1шт.</t>
  </si>
  <si>
    <t>VZ-GL-70069-01D07-6609640</t>
  </si>
  <si>
    <t>Светильник взрывозащищённый Iron GL 1Ex-96-G060-FA-1хCGM20ANPM-07-2-DALI, CRI80, 4000K, КСС 60°, Лира 90°,  Ввод М20х1,5 для бронированного кабеля d:6,2-11,5мм D:9,6-15,9мм IP68 Латунь никелированная - 1шт.</t>
  </si>
  <si>
    <t>VZ-GL-70087-01LD5-6609640</t>
  </si>
  <si>
    <t>Светильник взрывозащищённый Iron GL 1Ex-96-TR-2хCGM20ANPM-07-2-DALI, CRI80, 4000K, КСС Д, Лира 90°,  Ввод М20х1,5 для бронированного кабеля d:6,2-11,5мм D:9,6-15,9мм IP68 Латунь никелированная - 2шт.</t>
  </si>
  <si>
    <t>VZ-GL-70071-01D07-6609640</t>
  </si>
  <si>
    <t>Светильник взрывозащищённый Iron GL 1Ex-96-G060-FA-1хCGM20FDN20NPM-07-2-DALI, CRI80, 4000K, КСС 60°, Лира 90°, ввод М20х1,5 для небронированного кабеля d:8-14мм под металлорукав dn20 (20-26,3мм) IP68 Латунь никелированная - 1 шт</t>
  </si>
  <si>
    <t>VZ-GL-70063-01LD5-6609640</t>
  </si>
  <si>
    <t>Светильник взрывозащищённый Iron GL 1Ex-96-FA-1хCGM20ANPM-07-2-DALI, CRI80, 4000K, КСС Д, Лира 90°,  Ввод М20х1,5 для бронированного кабеля d:6,2-11,5мм D:9,6-15,9мм IP68 Латунь никелированная - 1шт.</t>
  </si>
  <si>
    <t>VZ-GL-70084-01L05-6609640</t>
  </si>
  <si>
    <t>Светильник взрывозащищённый Iron GL 1Ex-96-TR-2хCGM20UNPM-07-2, CRI80, 4000K, КСС Д, Лира 90°, Ввод М20х1,5 под небронированный кабель d:6,2-11,7мм IP68 латунь никелированная - 2шт.</t>
  </si>
  <si>
    <t>VZ-GL-70090-01L07-6609640</t>
  </si>
  <si>
    <t>Светильник взрывозащищённый Iron GL 1Ex-96-G060-TR-2хCGM20UNPM-07-2, CRI80, 4000K, КСС 60°, Лира 90°, Ввод М20х1,5 под небронированный кабель d:6,2-11,7мм IP68 латунь никелированная - 2шт.</t>
  </si>
  <si>
    <t>VZ-GL-70088-01L05-6609640</t>
  </si>
  <si>
    <t>Светильник взрывозащищённый Iron GL 1Ex-96-TR-2хCGM20FDN20NPM-07-2, CRI80, 4000K, КСС Д, Лира 90°, ввод М20х1,5 для небронированного кабеля d:8-14мм под металлорукав dn20 (20-26,3мм) IP68 Латунь никелированная - 2 шт</t>
  </si>
  <si>
    <t>VZ-GL-70086-01L05-6609640</t>
  </si>
  <si>
    <t>Светильник взрывозащищённый Iron GL 1Ex-96-TR-2хCGM20ANPM-07-2, CRI80, 4000K, КСС Д, Лира 90°, ввод М20х1,5 для бронированного кабеля d:6,2-11,5мм D:9,6-15,9мм IP68 Латунь никелированная - 2шт.</t>
  </si>
  <si>
    <t>VZ-GL-70070-01L07-6609640</t>
  </si>
  <si>
    <t>Светильник взрывозащищённый Iron GL 1Ex-96-G060-FA-1хCGM20FDN20NPM-07-2, CRI80, 4000K, КСС 60°, Лира 90°, ввод М20х1,5 для небронированного кабеля d:8-14мм под металлорукав dn20 (20-26,3мм) IP68 Латунь никелированная - 1 шт</t>
  </si>
  <si>
    <t>VZ-GL-70060-01L05-6609640</t>
  </si>
  <si>
    <t>Светильник взрывозащищённый Iron GL 1Ex-96-FA-1хCGM20UNPM-07-2, CRI80, 4000K, КСС Д, Лира 90°, Ввод М20х1,5 под небронированный кабель d:6,2-11,7мм IP68 латунь никелированная - 1шт.</t>
  </si>
  <si>
    <t>VZ-GL-70066-01L07-6609640</t>
  </si>
  <si>
    <t>Светильник взрывозащищённый Iron GL 1Ex-96-G060-FA-1хCGM20UNPM-07-2, CRI80, 4000K, КСС 60°, Лира 90°, Ввод М20х1,5 под небронированный кабель d:6,2-11,7мм IP68 латунь никелированная - 1шт.</t>
  </si>
  <si>
    <t>VZ-GL-70068-01L07-6609640</t>
  </si>
  <si>
    <t>Светильник взрывозащищённый Iron GL 1Ex-96-G060-FA-1хCGM20ANPM-07-2, CRI80, 4000K, КСС 60°, Лира 90°, ввод М20х1,5 для бронированного кабеля d:6,2-11,5мм D:9,6-15,9мм IP68 Латунь никелированная - 1шт.</t>
  </si>
  <si>
    <t>VZ-GL-70094-01L07-6609640</t>
  </si>
  <si>
    <t>Светильник взрывозащищённый Iron GL 1Ex-96-G060-TR-2хCGM20FDN20NPM-07-2, CRI80, 4000K, КСС 60°, Лира 90°, ввод М20х1,5 для небронированного кабеля d:8-14мм под металлорукав dn20 (20-26,3мм) IP68 Латунь никелированная - 2 шт</t>
  </si>
  <si>
    <t>VZ-GL-70092-01L07-6609640</t>
  </si>
  <si>
    <t>Светильник взрывозащищённый Iron GL 1Ex-96-G060-TR-2хCGM20ANPM-07-2, CRI80, 4000K, КСС 60°, Лира 90°, ввод М20х1,5 для бронированного кабеля d:6,2-11,5мм D:9,6-15,9мм IP68 Латунь никелированная - 2шт.</t>
  </si>
  <si>
    <t>VZ-GL-70062-01L05-6609640</t>
  </si>
  <si>
    <t>Светильник взрывозащищённый Iron GL 1Ex-96-FA-1хCGM20ANPM-07-2, CRI80, 4000K, КСС Д, Лира 90°, ввод М20х1,5 для бронированного кабеля d:6,2-11,5мм D:9,6-15,9мм IP68 Латунь никелированная - 1шт.</t>
  </si>
  <si>
    <t>VZ-GL-70064-01L05-6609640</t>
  </si>
  <si>
    <t>Светильник взрывозащищённый Iron GL 1Ex-96-FA-1хCGM20FDN20NPM-07-2, CRI80, 4000K, КСС Д, Лира 90°, ввод М20х1,5 для небронированного кабеля d:8-14мм под металлорукав dn20 (20-26,3мм) IP68 Латунь никелированная - 1 шт</t>
  </si>
  <si>
    <t>VZ-GL-70097-01LD5-6614440</t>
  </si>
  <si>
    <t>Светильник взрывозащищённый Iron GL 1Ex-144-FA-1хCGM20UNPM-07-3-DALI, CRI80, 4000K, КСС Д, Лира 90°, Ввод М20х1,5 под небронированный кабель d:6,2-11,7мм IP68 латунь никелированная - 1шт.</t>
  </si>
  <si>
    <t>144W</t>
  </si>
  <si>
    <t>20448 лм</t>
  </si>
  <si>
    <t>VZ-GL-70107-01D07-6614440</t>
  </si>
  <si>
    <t>Светильник взрывозащищённый Iron GL 1Ex-144-G060-FA-1хCGM20FDN20NPM-07-3-DALI, CRI80, 4000K, КСС 60°, Лира 90°, ввод М20х1,5 для небронированного кабеля d:8-14мм под металлорукав dn20 (20-26,3мм) IP68 Латунь никелированная - 1 шт</t>
  </si>
  <si>
    <t>VZ-GL-70099-01LD5-6614440</t>
  </si>
  <si>
    <t>Светильник взрывозащищённый Iron GL 1Ex-144-FA-1хCGM20ANPM-07-3-DALI, CRI80, 4000K, КСС Д, Лира 90°,  Ввод М20х1,5 для бронированного кабеля d:6,2-11,5мм D:9,6-15,9мм IP68 Латунь никелированная - 1шт.</t>
  </si>
  <si>
    <t>VZ-GL-70101-01LD5-6614440</t>
  </si>
  <si>
    <t>Светильник взрывозащищённый Iron GL 1Ex-144-FA-1хCGM20FDN20NPM-07-3-DALI, CRI80, 4000K, КСС Д, Лира 90°, ввод М20х1,5 для небронированного кабеля d:8-14мм под металлорукав dn20 (20-26,3мм) IP68 Латунь никелированная - 1 шт</t>
  </si>
  <si>
    <t>VZ-GL-70105-01D07-6614440</t>
  </si>
  <si>
    <t>Светильник взрывозащищённый Iron GL 1Ex-144-G060-FA-1хCGM20ANPM-07-3-DALI, CRI80, 4000K, КСС 60°, Лира 90°,  Ввод М20х1,5 для бронированного кабеля d:6,2-11,5мм D:9,6-15,9мм IP68 Латунь никелированная - 1шт.</t>
  </si>
  <si>
    <t>VZ-GL-70103-01D07-6614440</t>
  </si>
  <si>
    <t>Светильник взрывозащищённый Iron GL 1Ex-144-G060-FA-1хCGM20UNPM-07-3-DALI, CRI80, 4000K, КСС 60°, Лира 90°, Ввод М20х1,5 под небронированный кабель d:6,2-11,7мм IP68 латунь никелированная - 1шт.</t>
  </si>
  <si>
    <t>VZ-GL-70102-01L07-6614440</t>
  </si>
  <si>
    <t>Светильник взрывозащищённый Iron GL 1Ex-144-G060-FA-1хCGM20UNPM-07-3, CRI80, 4000K, КСС 60°, Лира 90°, Ввод М20х1,5 под небронированный кабель d:6,2-11,7мм IP68 латунь никелированная - 1шт.</t>
  </si>
  <si>
    <t>VZ-GL-70100-01L05-6614440</t>
  </si>
  <si>
    <t>Светильник взрывозащищённый Iron GL 1Ex-144-FA-1хCGM20FDN20NPM-07-3, CRI80, 4000K, КСС Д, Лира 90°, ввод М20х1,5 для небронированного кабеля d:8-14мм под металлорукав dn20 (20-26,3мм) IP68 Латунь никелированная - 1 шт</t>
  </si>
  <si>
    <t>VZ-GL-70110-01L06-6614440</t>
  </si>
  <si>
    <t>Светильник взрывозащищённый Iron GL 1Ex-144-G90-FA-1хCGM20ANPM-07-3, CRI80, 4000K, КСС 90°, Лира 90°, ввод М20х1,5 для бронированного кабеля d:6,2-11,5мм D:9,6-15,9мм IP68 Латунь никелированная - 1шт.</t>
  </si>
  <si>
    <t>VZ-GL-70104-01L07-6614440</t>
  </si>
  <si>
    <t>Светильник взрывозащищённый Iron GL 1Ex-144-G060-FA-1хCGM20ANPM-07-3, CRI80, 4000K, КСС 60°, Лира 90°, ввод М20х1,5 для бронированного кабеля d:6,2-11,5мм D:9,6-15,9мм IP68 Латунь никелированная - 1шт.</t>
  </si>
  <si>
    <t>VZ-GL-70106-01L07-6614440</t>
  </si>
  <si>
    <t>Светильник взрывозащищённый Iron GL 1Ex-144-G060-FA-1хCGM20FDN20NPM-07-3, CRI80, 4000K, КСС 60°, Лира 90°, ввод М20х1,5 для небронированного кабеля d:8-14мм под металлорукав dn20 (20-26,3мм) IP68 Латунь никелированная - 1 шт</t>
  </si>
  <si>
    <t>VZ-GL-70096-01L05-6614440</t>
  </si>
  <si>
    <t>Светильник взрывозащищённый Iron GL 1Ex-144-FA-1хCGM20UNPM-07-3, CRI80, 4000K, КСС Д, Лира 90°, Ввод М20х1,5 под небронированный кабель d:6,2-11,7мм IP68 латунь никелированная - 1шт.</t>
  </si>
  <si>
    <t>VZ-GL-70098-01L05-6614440</t>
  </si>
  <si>
    <t>Светильник взрывозащищённый Iron GL 1Ex-144-FA-1хCGM20ANPM-07-3, CRI80, 4000K, КСС Д, Лира 90°, ввод М20х1,5 для бронированного кабеля d:6,2-11,5мм D:9,6-15,9мм IP68 Латунь никелированная - 1шт.</t>
  </si>
  <si>
    <t>VZ-AL-Q0000-SRST2-6601040</t>
  </si>
  <si>
    <t>Светильник Аплит-02-10-FA УХЛ1</t>
  </si>
  <si>
    <t>10W</t>
  </si>
  <si>
    <t>1200 лм</t>
  </si>
  <si>
    <t>VZ-AL-Q0000-SRST1-6601040</t>
  </si>
  <si>
    <t>Светильник Аплит-10-FA УХЛ1</t>
  </si>
  <si>
    <t>VZ-AL-Q000A-SRST2-6601040</t>
  </si>
  <si>
    <t>Светильник Аплит-02-10-FA-L05 УХЛ1</t>
  </si>
  <si>
    <t>VZ-AL-Q000A-SRST1-6601040</t>
  </si>
  <si>
    <t>Светильник Аплит-10-FA-L05 УХЛ1</t>
  </si>
  <si>
    <t>VZ-AL-Q0000-SRST0-6602040</t>
  </si>
  <si>
    <t>Светильник Аплит-20-M-FA УХЛ1</t>
  </si>
  <si>
    <t>20W</t>
  </si>
  <si>
    <t>2400 лм</t>
  </si>
  <si>
    <t>VZ-AL-Q000A-SRST0-6602040</t>
  </si>
  <si>
    <t>Светильник Аплит-20-M-FA-L05 УХЛ1</t>
  </si>
  <si>
    <t>VZ-AL-Q0000-SRST2-6602040</t>
  </si>
  <si>
    <t>Светильник Аплит-02-20-FA УХЛ1</t>
  </si>
  <si>
    <t>VZ-AL-Q000A-SRST2-6602040</t>
  </si>
  <si>
    <t>Светильник Аплит-02-20-FA-L05 УХЛ1</t>
  </si>
  <si>
    <t>VZ-AL-Q0000-SRST1-6602040</t>
  </si>
  <si>
    <t>Светильник Аплит-20-FA УХЛ1</t>
  </si>
  <si>
    <t>VZ-AL-Q000A-SRST1-6602040</t>
  </si>
  <si>
    <t>Светильник Аплит-20-FA-L05 УХЛ1</t>
  </si>
  <si>
    <t>VZ-AL-Q0000-SRST2-6603040</t>
  </si>
  <si>
    <t>Светильник Аплит-02-30-FA УХЛ1</t>
  </si>
  <si>
    <t>30W</t>
  </si>
  <si>
    <t>3600 лм</t>
  </si>
  <si>
    <t>VZ-AL-Q000A-SRST2-6603040</t>
  </si>
  <si>
    <t>Светильник Аплит-02-30-FA-L05 УХЛ1</t>
  </si>
  <si>
    <t>VZ-AL-Q0000-SRST1-6603040</t>
  </si>
  <si>
    <t>Светильник Аплит-30-FA УХЛ1</t>
  </si>
  <si>
    <t>VZ-AL-Q000A-SRST1-6603040</t>
  </si>
  <si>
    <t>Светильник Аплит-30-FA-L05 УХЛ1</t>
  </si>
  <si>
    <t>VZ-AL-Q000A-SRST0-6603040</t>
  </si>
  <si>
    <t>Светильник Аплит-30-M-FA-L05 УХЛ1</t>
  </si>
  <si>
    <t>VZ-AL-Q0000-SRST0-6603040</t>
  </si>
  <si>
    <t>Светильник Аплит-30-M-FA УХЛ1</t>
  </si>
  <si>
    <t>Аплит - Монтажные элементы и аксессуары</t>
  </si>
  <si>
    <t>MC-AL-TU3/4</t>
  </si>
  <si>
    <t>Универсальный комбинированный подвес на трубу 3/4, скоба для светильников серии Аплит</t>
  </si>
  <si>
    <t>MC-AL-TS3/4</t>
  </si>
  <si>
    <t>Подвес на горизонтальную трубу 3/4 с помощью универсальной скобы и хомутов для светильников серии Аплит</t>
  </si>
  <si>
    <t>MC-AL-SR</t>
  </si>
  <si>
    <t>Подвес поворотный для светильников серии Аплит</t>
  </si>
  <si>
    <t>MC-AL-UP</t>
  </si>
  <si>
    <t>Накладной монтаж, планка для светильников серии Аплит</t>
  </si>
  <si>
    <t>AC-AL-PG1</t>
  </si>
  <si>
    <t>Решетка на колпак для светильников серии Аплит</t>
  </si>
  <si>
    <t>MC-AL-US</t>
  </si>
  <si>
    <t>Универсальная скоба  для светильников серии Аплит</t>
  </si>
  <si>
    <t>ДСП57 - Монтажные элементы и аксессуары</t>
  </si>
  <si>
    <t>AC-57-PG1</t>
  </si>
  <si>
    <t>Решётка на малый колпак для ДСП и НСП57</t>
  </si>
  <si>
    <t>AC-57-PG</t>
  </si>
  <si>
    <t>Решётка на большой колпак для ДСП57 и НСП57</t>
  </si>
  <si>
    <t>MC-57-TB3/4</t>
  </si>
  <si>
    <t>Комбинированный подвес на трубу 3/4 дюйма для светильника ДСП57</t>
  </si>
  <si>
    <t>MC-57-SR</t>
  </si>
  <si>
    <t>Подвес поворотный для светильника ДСП57</t>
  </si>
  <si>
    <t>AC-57-R</t>
  </si>
  <si>
    <t>Отражатель</t>
  </si>
  <si>
    <t>MC-57-TB50</t>
  </si>
  <si>
    <t>Подвес на трубу диаметром 50 мм для светильника ДСП57</t>
  </si>
  <si>
    <t>ДСП57 PRO</t>
  </si>
  <si>
    <t>VZ-DS-Q0000-UBPR1-6602040</t>
  </si>
  <si>
    <t>Светильник ДСП57КР-01-20-UB-FA-PRO УХЛ1</t>
  </si>
  <si>
    <t>3280 лм</t>
  </si>
  <si>
    <t>VZ-DS-Q0200-SRPR1-6602040</t>
  </si>
  <si>
    <t>Светильник ДСП57КР-01-20-FA-1XCGM25ANPM+1XPLM25NPM-PRO УХЛ1</t>
  </si>
  <si>
    <t>VZ-DS-Q0001-SRPR2-6602040</t>
  </si>
  <si>
    <t>Светильник ДСП57КР-02-20-FA-R PRO УХЛ1</t>
  </si>
  <si>
    <t>3000 лм</t>
  </si>
  <si>
    <t>VZ-DS-Q0000-34PR2-6602040</t>
  </si>
  <si>
    <t>Светильник ДСП57КР-02-20-TB3/4-FA-PRO УХЛ1</t>
  </si>
  <si>
    <t>VZ-DS-Q0000-CHPR2-6602040</t>
  </si>
  <si>
    <t>Светильник ДСП57КР-02-20-CH-FA-PRO УХЛ1</t>
  </si>
  <si>
    <t>VZ-DS-Q0005-SRPR1-6602040</t>
  </si>
  <si>
    <t>Светильник ДСП57КР-01-20-FA-PG-R PRO УХЛ1</t>
  </si>
  <si>
    <t>VZ-DS-Q0000-34PR1-6602040</t>
  </si>
  <si>
    <t>Светильник ДСП57КР-01-20-TB3/4-FA-PRO УХЛ1</t>
  </si>
  <si>
    <t>VZ-DS-Q0006-SRPR2-6602040</t>
  </si>
  <si>
    <t>Светильник ДСП57КР-02-20-FA-PG PRO УХЛ1</t>
  </si>
  <si>
    <t>VZ-DS-Q0000-T5PR2-6602040</t>
  </si>
  <si>
    <t>Светильник ДСП57КР-02-20-TB50-FA-PRO УХЛ1</t>
  </si>
  <si>
    <t>VZ-DS-Q0000-UBPR2-6602040</t>
  </si>
  <si>
    <t>Светильник ДСП57КР-02-20-UB-FA-PRO УХЛ1</t>
  </si>
  <si>
    <t>VZ-DS-Q0007-SRPR2-6602040</t>
  </si>
  <si>
    <t>Светильник ДСП57КР-02-20-FA-PG-R PRO УХЛ1</t>
  </si>
  <si>
    <t>VZ-DS-Q0000-SRPR1-6602040</t>
  </si>
  <si>
    <t>Светильник ДСП57КР-01-20-FA-PRO УХЛ1</t>
  </si>
  <si>
    <t>VZ-DS-Q0001-SRPR1-6602040</t>
  </si>
  <si>
    <t>Светильник ДСП57КР-01-20-FA-R PRO УХЛ1</t>
  </si>
  <si>
    <t>VZ-DS-Q0000-CHPR1-6602040</t>
  </si>
  <si>
    <t>Светильник ДСП57КР-01-20-CH-FA-PRO УХЛ1</t>
  </si>
  <si>
    <t>VZ-DS-Q0000-T5PR1-6602040</t>
  </si>
  <si>
    <t>Светильник ДСП57КР-01-20-TB50-FA-PRO УХЛ1</t>
  </si>
  <si>
    <t>VZ-DS-Q0200-SRPR2-6602040</t>
  </si>
  <si>
    <t>Светильник ДСП57КР-02-20-FA-1XCGM25ANPM+1XPLM25NPM-PRO УХЛ1</t>
  </si>
  <si>
    <t>VZ-DS-Q0003-SRPR1-6602040</t>
  </si>
  <si>
    <t>Светильник ДСП57КР-01-20-FA-PG PRO УХЛ1</t>
  </si>
  <si>
    <t>VZ-DS-Q0000-SRPR2-6602040</t>
  </si>
  <si>
    <t>Светильник ДСП57КР-02-20-FA-PRO УХЛ1</t>
  </si>
  <si>
    <t>VZ-DS-Q0000-T5PR1-6603040</t>
  </si>
  <si>
    <t>Светильник ДСП57КР-01-30-TB50-FA-PRO УХЛ1</t>
  </si>
  <si>
    <t>4920 лм</t>
  </si>
  <si>
    <t>VZ-DS-Q0003-SRPR1-6603040</t>
  </si>
  <si>
    <t>Светильник ДСП57КР-01-30-FA-PG PRO УХЛ1</t>
  </si>
  <si>
    <t>VZ-DS-Q0000-34PR1-6603040</t>
  </si>
  <si>
    <t>Светильник ДСП57КР-01-30-TB3/4-FA-PRO УХЛ1</t>
  </si>
  <si>
    <t>VZ-DS-Q0001-SRPR2-6603040</t>
  </si>
  <si>
    <t>Светильник ДСП57КР-02-30-FA-R PRO УХЛ1</t>
  </si>
  <si>
    <t>4500 лм</t>
  </si>
  <si>
    <t>VZ-DS-Q0000-SRPR1-6603040</t>
  </si>
  <si>
    <t>Светильник ДСП57КР-01-30-FA-PRO УХЛ1</t>
  </si>
  <si>
    <t>VZ-DS-Q0006-SRPR2-6603040</t>
  </si>
  <si>
    <t>Светильник ДСП57КР-02-30-FA-PG PRO УХЛ1</t>
  </si>
  <si>
    <t>VZ-DS-Q0000-SRPR2-6603040</t>
  </si>
  <si>
    <t>Светильник ДСП57КР-02-30-FA-PRO УХЛ1</t>
  </si>
  <si>
    <t>VZ-DS-Q0000-CHPR2-6603040</t>
  </si>
  <si>
    <t>Светильник ДСП57КР-02-30-CH-FA-PRO УХЛ1</t>
  </si>
  <si>
    <t>VZ-DS-Q0200-SRPR1-6603040</t>
  </si>
  <si>
    <t>Светильник ДСП57КР-01-30-FA-1XCGM25ANPM+1XPLM25NPM-PRO УХЛ1</t>
  </si>
  <si>
    <t>VZ-DS-Q0200-SRPR2-6603040</t>
  </si>
  <si>
    <t>Светильник ДСП57КР-02-30-FA-1XCGM25ANPM+1XPLM25NPM-PRO УХЛ1</t>
  </si>
  <si>
    <t>VZ-DS-Q0007-SRPR2-6603040</t>
  </si>
  <si>
    <t>Светильник ДСП57КР-02-30-FA-PG-R PRO УХЛ1</t>
  </si>
  <si>
    <t>VZ-DS-Q0000-UBPR1-6603040</t>
  </si>
  <si>
    <t>Светильник ДСП57КР-01-30-UB-FA-PRO УХЛ1</t>
  </si>
  <si>
    <t>VZ-DS-Q0001-SRPR1-6603040</t>
  </si>
  <si>
    <t>Светильник ДСП57КР-01-30-FA-R PRO УХЛ1</t>
  </si>
  <si>
    <t>VZ-DS-Q0005-SRPR1-6603040</t>
  </si>
  <si>
    <t>Светильник ДСП57КР-01-30-FA-PG-R PRO УХЛ1</t>
  </si>
  <si>
    <t>VZ-DS-Q0000-UBPR2-6603040</t>
  </si>
  <si>
    <t>Светильник ДСП57КР-02-30-UB-FA-PRO УХЛ1</t>
  </si>
  <si>
    <t>VZ-DS-Q0000-34PR2-6603040</t>
  </si>
  <si>
    <t>Светильник ДСП57КР-02-30-TB3/4-FA-PRO УХЛ1</t>
  </si>
  <si>
    <t>VZ-DS-Q0000-CHPR1-6603040</t>
  </si>
  <si>
    <t>Светильник ДСП57КР-01-30-CH-FA-PRO УХЛ1</t>
  </si>
  <si>
    <t>VZ-DS-Q0000-T5PR2-6603040</t>
  </si>
  <si>
    <t>Светильник ДСП57КР-02-30-TB50-FA-PRO УХЛ1</t>
  </si>
  <si>
    <t>VZ-DS-Q0200-SRPR2-6604040</t>
  </si>
  <si>
    <t>Светильник ДСП57КР-02-40-FA-1XCGM25ANPM+1XPLM25NPM-PRO УХЛ1</t>
  </si>
  <si>
    <t>40W</t>
  </si>
  <si>
    <t>5880 лм</t>
  </si>
  <si>
    <t>VZ-DS-Q0006-SRPR2-6604040</t>
  </si>
  <si>
    <t>Светильник ДСП57КР-02-40-FA-PG PRO УХЛ1</t>
  </si>
  <si>
    <t>VZ-DS-Q0000-CHPR2-6604040</t>
  </si>
  <si>
    <t>Светильник ДСП57КР-02-40-CH-FA-PRO УХЛ1</t>
  </si>
  <si>
    <t>VZ-DS-Q0200-SRPR1-6604040</t>
  </si>
  <si>
    <t>Светильник ДСП57КР-01-40-FA-1XCGM25ANPM+1XPLM25NPM-PRO УХЛ1</t>
  </si>
  <si>
    <t>6360 лм</t>
  </si>
  <si>
    <t>VZ-DS-Q0000-34PR2-6604040</t>
  </si>
  <si>
    <t>Светильник ДСП57КР-02-40-TB3/4-FA-PRO УХЛ1</t>
  </si>
  <si>
    <t>VZ-DS-Q0000-T5PR1-6604040</t>
  </si>
  <si>
    <t>Светильник ДСП57КР-01-40-TB50-FA-PRO УХЛ1</t>
  </si>
  <si>
    <t>VZ-DS-Q0000-UBPR1-6604040</t>
  </si>
  <si>
    <t>Светильник ДСП57КР-01-40-UB-FA-PRO УХЛ1</t>
  </si>
  <si>
    <t>VZ-DS-Q0001-SRPR1-6604040</t>
  </si>
  <si>
    <t>Светильник ДСП57КР-01-40-FA-R PRO УХЛ1</t>
  </si>
  <si>
    <t>VZ-DS-Q0003-SRPR1-6604040</t>
  </si>
  <si>
    <t>Светильник ДСП57КР-01-40-FA-PG PRO УХЛ1</t>
  </si>
  <si>
    <t>VZ-DS-Q0000-SRPR2-6604040</t>
  </si>
  <si>
    <t>Светильник ДСП57КР-02-40-FA-PRO УХЛ1</t>
  </si>
  <si>
    <t>VZ-DS-Q0001-SRPR2-6604040</t>
  </si>
  <si>
    <t>Светильник ДСП57КР-02-40-FA-R PRO УХЛ1</t>
  </si>
  <si>
    <t>VZ-DS-Q0000-SRPR1-6604040</t>
  </si>
  <si>
    <t>Светильник ДСП57КР-01-40-FA-PRO УХЛ1</t>
  </si>
  <si>
    <t>VZ-DS-Q0000-UBPR2-6604040</t>
  </si>
  <si>
    <t>Светильник ДСП57КР-02-40-UB-FA-PRO УХЛ1</t>
  </si>
  <si>
    <t>VZ-DS-Q0000-CHPR1-6604040</t>
  </si>
  <si>
    <t>Светильник ДСП57КР-01-40-CH-FA-PRO УХЛ1</t>
  </si>
  <si>
    <t>VZ-DS-Q0000-T5PR2-6604040</t>
  </si>
  <si>
    <t>Светильник ДСП57КР-02-40-TB50-FA-PRO УХЛ1</t>
  </si>
  <si>
    <t>VZ-DS-Q0000-34PR1-6604040</t>
  </si>
  <si>
    <t>Светильник ДСП57КР-01-40-TB3/4-FA-PRO УХЛ1</t>
  </si>
  <si>
    <t>VZ-DS-Q0005-SRPR1-6604040</t>
  </si>
  <si>
    <t>Светильник ДСП57КР-01-40-FA-PG-R PRO УХЛ1</t>
  </si>
  <si>
    <t>VZ-DS-Q0007-SRPR2-6604040</t>
  </si>
  <si>
    <t>Светильник ДСП57КР-02-40-FA-PG-R PRO УХЛ1</t>
  </si>
  <si>
    <t>ДСП57 Standard</t>
  </si>
  <si>
    <t>VZ-DS-Q0000-UBST1-6602040</t>
  </si>
  <si>
    <t>Светильник ДСП57КР-01-20-UB-FA УХЛ1</t>
  </si>
  <si>
    <t>2860 лм</t>
  </si>
  <si>
    <t>VZ-DS-Q0005-SRST1-6602040</t>
  </si>
  <si>
    <t>Светильник ДСП57КР-01-20-FA-PG-R УХЛ1</t>
  </si>
  <si>
    <t>VZ-DS-Q0000-SRST0-6602040</t>
  </si>
  <si>
    <t>Светильник ДСП57КР-20-M-FA УХЛ1</t>
  </si>
  <si>
    <t>VZ-DS-Q0000-T5ST1-6602040</t>
  </si>
  <si>
    <t>Светильник ДСП57КР-01-20-TB50-FA УХЛ1</t>
  </si>
  <si>
    <t>VZ-DS-Q0000-SRST1-6602040</t>
  </si>
  <si>
    <t>Светильник ДСП57КР-01-20-FA УХЛ1</t>
  </si>
  <si>
    <t>VZ-DS-Q0000-34ST2-6602040</t>
  </si>
  <si>
    <t>Светильник ДСП57КР-02-20-TB3/4-FA УХЛ1</t>
  </si>
  <si>
    <t>2680 лм</t>
  </si>
  <si>
    <t>VZ-DS-Q0000-T5ST2-6602040</t>
  </si>
  <si>
    <t>Светильник ДСП57КР-02-20-TB50-FA УХЛ1</t>
  </si>
  <si>
    <t>VZ-DS-Q0006-SRST2-6602040</t>
  </si>
  <si>
    <t>Светильник ДСП57КР-02-20-FA-PG УХЛ1</t>
  </si>
  <si>
    <t>VZ-DS-Q0001-SRST1-6602040</t>
  </si>
  <si>
    <t>Светильник ДСП57КР-01-20-FA-R УХЛ1</t>
  </si>
  <si>
    <t>VZ-DS-Q0000-T5ST0-6602040</t>
  </si>
  <si>
    <t>Светильник ДСП57КР-20-TB50-FA УХЛ1</t>
  </si>
  <si>
    <t>VZ-DS-Q0003-SRST1-6602040</t>
  </si>
  <si>
    <t>Светильник ДСП57КР-01-20-FA-PG УХЛ1</t>
  </si>
  <si>
    <t>VZ-DS-Q0000-CHST2-6602040</t>
  </si>
  <si>
    <t>Светильник ДСП57КР-02-20-CH-FA УХЛ1</t>
  </si>
  <si>
    <t>VZ-DS-Q0007-SRST2-6602040</t>
  </si>
  <si>
    <t>Светильник ДСП57КР-02-20-FA-PG-R УХЛ1</t>
  </si>
  <si>
    <t>VZ-DS-Q0004-SRST0-6602040</t>
  </si>
  <si>
    <t>Светильник ДСП57КР-20-M-FA-PG-R УХЛ1</t>
  </si>
  <si>
    <t>VZ-DS-Q0000-34ST0-6602040</t>
  </si>
  <si>
    <t>Светильник ДСП57КР-20-TB3/4-FA УХЛ1</t>
  </si>
  <si>
    <t>VZ-DS-Q0000-SRST2-6602040</t>
  </si>
  <si>
    <t>Светильник ДСП57КР-02-20-FA УХЛ1</t>
  </si>
  <si>
    <t>VZ-DS-Q0000-UBST0-6602040</t>
  </si>
  <si>
    <t>Светильник ДСП57КР-20-UB-FA УХЛ1</t>
  </si>
  <si>
    <t>VZ-DS-Q0000-UBST2-6602040</t>
  </si>
  <si>
    <t>Светильник ДСП57КР-02-20-UB-FA УХЛ1</t>
  </si>
  <si>
    <t>VZ-DS-Q0001-SRST2-6602040</t>
  </si>
  <si>
    <t>Светильник ДСП57КР-02-20-FA-R УХЛ1</t>
  </si>
  <si>
    <t>VZ-DS-Q0002-SRST0-6602040</t>
  </si>
  <si>
    <t>Светильник ДСП57КР-20-M-FA-PG УХЛ1</t>
  </si>
  <si>
    <t>VZ-DS-Q0200-SRST1-6602040</t>
  </si>
  <si>
    <t>Светильник ДСП57КР-01-20-FA-1XCGM25ANPM+1XPLM25NPM УХЛ1</t>
  </si>
  <si>
    <t>VZ-DS-Q0000-CHST1-6602040</t>
  </si>
  <si>
    <t>Светильник ДСП57КР-01-20-CH-FA УХЛ1</t>
  </si>
  <si>
    <t>VZ-DS-Q0000-34ST1-6602040</t>
  </si>
  <si>
    <t>Светильник ДСП57КР-01-20-TB3/4-FA УХЛ1</t>
  </si>
  <si>
    <t>VZ-DS-Q0000-CHST0-6602040</t>
  </si>
  <si>
    <t>Светильник ДСП57КР-20-CH-FA УХЛ1</t>
  </si>
  <si>
    <t>VZ-DS-Q0001-SRST0-6602040</t>
  </si>
  <si>
    <t>Светильник ДСП57КР-20-M-FA-R УХЛ1</t>
  </si>
  <si>
    <t>VZ-DS-Q0200-SRST2-6602040</t>
  </si>
  <si>
    <t>Светильник ДСП57КР-02-20-FA-1XCGM25ANPM+1XPLM25NPM УХЛ1</t>
  </si>
  <si>
    <t>VZ-DS-Q0000-SRST0-6603040</t>
  </si>
  <si>
    <t>Светильник ДСП57КР-30-M-FA УХЛ1</t>
  </si>
  <si>
    <t>VZ-DS-Q0001-SRST2-6603040</t>
  </si>
  <si>
    <t>Светильник ДСП57КР-02-30-FA-R УХЛ1</t>
  </si>
  <si>
    <t>3870 лм</t>
  </si>
  <si>
    <t>VZ-DS-Q0007-SRST2-6603040</t>
  </si>
  <si>
    <t>Светильник ДСП57КР-02-30-FA-PG-R УХЛ1</t>
  </si>
  <si>
    <t>VZ-DS-Q0001-SRST0-6603040</t>
  </si>
  <si>
    <t>Светильник ДСП57КР-30-M-FA-R УХЛ1</t>
  </si>
  <si>
    <t>VZ-DS-Q0200-SRST0-6602040</t>
  </si>
  <si>
    <t>Светильник ДСП57КР-20-M-FA-1XCGM25ANPM+1XPLM25NPM УХЛ1</t>
  </si>
  <si>
    <t>VZ-DS-Q0000-UBST1-6603040</t>
  </si>
  <si>
    <t>Светильник ДСП57КР-01-30-UB-FA УХЛ1</t>
  </si>
  <si>
    <t>4290 лм</t>
  </si>
  <si>
    <t>VZ-DS-Q0200-SRST0-6603040</t>
  </si>
  <si>
    <t>Светильник ДСП57КР-30-M-FA-1XCGM25ANPM+1XPLM25NPM УХЛ1</t>
  </si>
  <si>
    <t>VZ-DS-Q0001-SRST1-6603040</t>
  </si>
  <si>
    <t>Светильник ДСП57КР-01-30-FA-R УХЛ1</t>
  </si>
  <si>
    <t>VZ-DS-Q0200-SRST1-6603040</t>
  </si>
  <si>
    <t>Светильник ДСП57КР-01-30-FA-1XCGM25ANPM+1XPLM25NPM УХЛ1</t>
  </si>
  <si>
    <t>VZ-DS-Q0200-SRST2-6603040</t>
  </si>
  <si>
    <t>Светильник ДСП57КР-02-30-FA-1XCGM25ANPM+1XPLM25NPM УХЛ1</t>
  </si>
  <si>
    <t>VZ-DS-Q0002-SRST0-6603040</t>
  </si>
  <si>
    <t>Светильник ДСП57КР-30-M-FA-PG УХЛ1</t>
  </si>
  <si>
    <t>VZ-DS-Q0000-T5ST0-6603040</t>
  </si>
  <si>
    <t>Светильник ДСП57КР-30-TB50-FA УХЛ1</t>
  </si>
  <si>
    <t>VZ-DS-Q0004-SRST0-6603040</t>
  </si>
  <si>
    <t>Светильник ДСП57КР-30-M-FA-PG-R УХЛ1</t>
  </si>
  <si>
    <t>VZ-DS-Q0000-CHST0-6603040</t>
  </si>
  <si>
    <t>Светильник ДСП57КР-30-CH-FA УХЛ1</t>
  </si>
  <si>
    <t>VZ-DS-Q0000-34ST0-6603040</t>
  </si>
  <si>
    <t>Светильник ДСП57КР-30-TB3/4-FA УХЛ1</t>
  </si>
  <si>
    <t>VZ-DS-Q0000-T5ST2-6603040</t>
  </si>
  <si>
    <t>Светильник ДСП57КР-02-30-TB50-FA УХЛ1</t>
  </si>
  <si>
    <t>VZ-DS-Q0000-CHST2-6603040</t>
  </si>
  <si>
    <t>Светильник ДСП57КР-02-30-CH-FA УХЛ1</t>
  </si>
  <si>
    <t>VZ-DS-Q0006-SRST2-6603040</t>
  </si>
  <si>
    <t>Светильник ДСП57КР-02-30-FA-PG УХЛ1</t>
  </si>
  <si>
    <t>VZ-DS-Q0000-34ST2-6603040</t>
  </si>
  <si>
    <t>Светильник ДСП57КР-02-30-TB3/4-FA УХЛ1</t>
  </si>
  <si>
    <t>VZ-DS-Q0000-T5ST1-6603040</t>
  </si>
  <si>
    <t>Светильник ДСП57КР-01-30-TB50-FA УХЛ1</t>
  </si>
  <si>
    <t>VZ-DS-Q0000-SRST2-6603040</t>
  </si>
  <si>
    <t>Светильник ДСП57КР-02-30-FA УХЛ1</t>
  </si>
  <si>
    <t>VZ-DS-Q0000-UBST0-6603040</t>
  </si>
  <si>
    <t>Светильник ДСП57КР-30-М-UB-FA УХЛ1</t>
  </si>
  <si>
    <t>VZ-DS-Q0000-UBST2-6603040</t>
  </si>
  <si>
    <t>Светильник ДСП57КР-02-30-UB-FA УХЛ1</t>
  </si>
  <si>
    <t>VZ-DS-Q0003-SRST1-6603040</t>
  </si>
  <si>
    <t>Светильник ДСП57КР-01-30-FA-PG УХЛ1</t>
  </si>
  <si>
    <t>VZ-DS-Q0000-SRST1-6603040</t>
  </si>
  <si>
    <t>Светильник ДСП57КР-01-30-FA УХЛ1</t>
  </si>
  <si>
    <t>VZ-DS-Q0005-SRST1-6603040</t>
  </si>
  <si>
    <t>Светильник ДСП57КР-01-30-FA-PG-R УХЛ1</t>
  </si>
  <si>
    <t>VZ-DS-Q0000-34ST1-6603040</t>
  </si>
  <si>
    <t>Светильник ДСП57КР-01-30-TB3/4-FA УХЛ1</t>
  </si>
  <si>
    <t>VZ-DS-Q0000-CHST1-6603040</t>
  </si>
  <si>
    <t>Светильник ДСП57КР-01-30-CH-FA УХЛ1</t>
  </si>
  <si>
    <t>VZ-DS-Q0007-SRST2-6604040</t>
  </si>
  <si>
    <t>Светильник ДСП57КР-02-40-FA-PG-R УХЛ1</t>
  </si>
  <si>
    <t>5160 лм</t>
  </si>
  <si>
    <t>VZ-DS-Q0006-SRST2-6604040</t>
  </si>
  <si>
    <t>Светильник ДСП57КР-02-40-FA-PG УХЛ1</t>
  </si>
  <si>
    <t>VZ-DS-Q0000-T5ST1-6604040</t>
  </si>
  <si>
    <t>Светильник ДСП57КР-01-40-TB50-FA УХЛ1</t>
  </si>
  <si>
    <t>5520 лм</t>
  </si>
  <si>
    <t>VZ-DS-Q0000-SRST2-6604040</t>
  </si>
  <si>
    <t>Светильник ДСП57КР-02-40-FA УХЛ1</t>
  </si>
  <si>
    <t>VZ-DS-Q0200-SRST1-6604040</t>
  </si>
  <si>
    <t>Светильник ДСП57КР-01-40-FA-1XCGM25ANPM+1XPLM25NPM УХЛ1</t>
  </si>
  <si>
    <t>VZ-DS-Q0200-SRST2-6604040</t>
  </si>
  <si>
    <t>Светильник ДСП57КР-02-40-FA-1XCGM25ANPM+1XPLM25NPM УХЛ1</t>
  </si>
  <si>
    <t>VZ-DS-Q0001-SRST2-6604040</t>
  </si>
  <si>
    <t>Светильник ДСП57КР-02-40-FA-R УХЛ1</t>
  </si>
  <si>
    <t>VZ-DS-Q0001-SRST1-6604040</t>
  </si>
  <si>
    <t>Светильник ДСП57КР-01-40-FA-R УХЛ1</t>
  </si>
  <si>
    <t>VZ-DS-Q0003-SRST1-6604040</t>
  </si>
  <si>
    <t>Светильник ДСП57КР-01-40-FA-PG УХЛ1</t>
  </si>
  <si>
    <t>VZ-DS-Q0000-CHST1-6604040</t>
  </si>
  <si>
    <t>Светильник ДСП57КР-01-40-CH-FA УХЛ1</t>
  </si>
  <si>
    <t>VZ-DS-Q0000-34ST2-6604040</t>
  </si>
  <si>
    <t>Светильник ДСП57КР-02-40-TB3/4-FA УХЛ1</t>
  </si>
  <si>
    <t>VZ-DS-Q0000-SRST1-6604040</t>
  </si>
  <si>
    <t>Светильник ДСП57КР-01-40-FA УХЛ1</t>
  </si>
  <si>
    <t>VZ-DS-Q0000-UBST1-6604040</t>
  </si>
  <si>
    <t>Светильник ДСП57КР-01-40-UB-FA УХЛ1</t>
  </si>
  <si>
    <t>VZ-DS-Q0000-CHST2-6604040</t>
  </si>
  <si>
    <t>Светильник ДСП57КР-02-40-CH-FA УХЛ1</t>
  </si>
  <si>
    <t>VZ-DS-Q0000-UBST2-6604040</t>
  </si>
  <si>
    <t>Светильник ДСП57КР-02-40-UB-FA УХЛ1</t>
  </si>
  <si>
    <t>VZ-DS-Q0000-34ST1-6604040</t>
  </si>
  <si>
    <t>Светильник ДСП57КР-01-40-TB3/4-FA УХЛ1</t>
  </si>
  <si>
    <t>VZ-DS-Q0006-34ST2-6604040</t>
  </si>
  <si>
    <t>Светильник ДСП57КР-02-40-TB3/4-FA-PG УХЛ1</t>
  </si>
  <si>
    <t>VZ-DS-Q0000-T5ST2-6604040</t>
  </si>
  <si>
    <t>Светильник ДСП57КР-02-40-TB50-FA УХЛ1</t>
  </si>
  <si>
    <t>VZ-DS-Q0005-SRST1-6604040</t>
  </si>
  <si>
    <t>Светильник ДСП57КР-01-40-FA-PG-R УХЛ1</t>
  </si>
  <si>
    <t>КВАДРО</t>
  </si>
  <si>
    <t>Квадро - Монтажные элементы и аксессуары</t>
  </si>
  <si>
    <t>MC-QU-UB</t>
  </si>
  <si>
    <t>Подвес потолочный, встраиваемый для светильников серии Квадро</t>
  </si>
  <si>
    <t>MC-QU-TB50</t>
  </si>
  <si>
    <t>Подвес на трубу 50 для светильников серии Квадро</t>
  </si>
  <si>
    <t>MC-QU-SR</t>
  </si>
  <si>
    <t>Подвес поворотный для светильников серии Квадро</t>
  </si>
  <si>
    <t>AC-QU-PG</t>
  </si>
  <si>
    <t>Решетка для светильников Серии Квадро</t>
  </si>
  <si>
    <t>НСП43МТ-06Д Табло АО-3</t>
  </si>
  <si>
    <t>Светильник НСП43МТ-06Д Табло АО-3</t>
  </si>
  <si>
    <t>НСП43МТ-06Д 20 АО-3</t>
  </si>
  <si>
    <t>Светильник НСП43МТ-06Д 20 АО-3</t>
  </si>
  <si>
    <t>НСП43МТ-06Д Табло УХЛ1</t>
  </si>
  <si>
    <t>Светильник НСП43МТ-06Д Табло УХЛ1</t>
  </si>
  <si>
    <t>НСП43МТ-06Д 30 АО-3</t>
  </si>
  <si>
    <t>Светильник НСП43МТ-06Д 30 АО-3</t>
  </si>
  <si>
    <t>НСП43МТ-06Д 40 АО-3</t>
  </si>
  <si>
    <t>Светильник НСП43МТ-06Д 40 АО-3</t>
  </si>
  <si>
    <t>4800 лм</t>
  </si>
  <si>
    <t>НСП43МТ-06Д 50 АО-3</t>
  </si>
  <si>
    <t>Светильник НСП43МТ-06Д 50 АО-3</t>
  </si>
  <si>
    <t>50W</t>
  </si>
  <si>
    <t>6000 лм</t>
  </si>
  <si>
    <t>НСП43МТ-06Д 50 УХЛ1</t>
  </si>
  <si>
    <t>Светильник НСП43МТ-06Д 50 УХЛ1</t>
  </si>
  <si>
    <t>НСП43МТ-06Д 60 АО-3</t>
  </si>
  <si>
    <t>Светильник НСП43МТ-06Д 60 АО-3</t>
  </si>
  <si>
    <t>60W</t>
  </si>
  <si>
    <t>7200 лм</t>
  </si>
  <si>
    <t>НСП43МТ-06Д 60 УХЛ1</t>
  </si>
  <si>
    <t>Светильник НСП43МТ-06Д 60 УХЛ1</t>
  </si>
  <si>
    <t>НСП43 - Монтажные элементы и аксессуары</t>
  </si>
  <si>
    <t>AC-43-PG1</t>
  </si>
  <si>
    <t>Решётка на плоское стекло для светильников НСП43</t>
  </si>
  <si>
    <t>MC-43-TU3/4</t>
  </si>
  <si>
    <t>Универсальный комбинированный подвес на трубу 3/4, скоба для светильников серии НСП43</t>
  </si>
  <si>
    <t>MC-43-TS3/4</t>
  </si>
  <si>
    <t>Подвес на горизонтальную трубу 3/4 с помощью универсальной скобы и хомутов для светильников серии НСП43</t>
  </si>
  <si>
    <t>AC-38/43-R</t>
  </si>
  <si>
    <t>Отражатель для серии РСП38 и НСП43</t>
  </si>
  <si>
    <t>MC-43-SR</t>
  </si>
  <si>
    <t>Подвес поворотный для светильников серии НСП43</t>
  </si>
  <si>
    <t>MC-43-US</t>
  </si>
  <si>
    <t>Универсальная скоба  для светильников серии НСП43</t>
  </si>
  <si>
    <t>MC-43-CH</t>
  </si>
  <si>
    <t>Подвес на крюк для светильников серии НСП43</t>
  </si>
  <si>
    <t>AC-38/43-PG</t>
  </si>
  <si>
    <t>Решётка на большой колпак для РСП38 и НСП43</t>
  </si>
  <si>
    <t>НСП47Т-01Д-15П АО-3</t>
  </si>
  <si>
    <t>Светильник НСП47Т-01Д-15П АО-3</t>
  </si>
  <si>
    <t>15W</t>
  </si>
  <si>
    <t>2100 лм</t>
  </si>
  <si>
    <t>НСП47Т-02Д-20 УХЛ1</t>
  </si>
  <si>
    <t>Светильник НСП47Т-02Д-20 УХЛ1</t>
  </si>
  <si>
    <t>2800 лм</t>
  </si>
  <si>
    <t>НСП47ТД-20 УХЛ1</t>
  </si>
  <si>
    <t>Светильник НСП47ТД-20 УХЛ1</t>
  </si>
  <si>
    <t>НСП47Т-01Д-20П УХЛ1</t>
  </si>
  <si>
    <t>Светильник НСП47Т-01Д-20П УХЛ1</t>
  </si>
  <si>
    <t>НСП47Т-01Д-30П АО-3</t>
  </si>
  <si>
    <t>Светильник НСП47Т-01Д-30П АО-3</t>
  </si>
  <si>
    <t>4200 лм</t>
  </si>
  <si>
    <t>НСП47Т-02Д-30 АО-3</t>
  </si>
  <si>
    <t>Светильник НСП47Т-02Д-30 АО-3</t>
  </si>
  <si>
    <t>НСП47Т-01Д-30П УХЛ1</t>
  </si>
  <si>
    <t>Светильник НСП47Т-01Д-30П УХЛ1</t>
  </si>
  <si>
    <t>НСП47Т-02Д-30 УХЛ1</t>
  </si>
  <si>
    <t>Светильник НСП47Т-02Д-30 УХЛ1</t>
  </si>
  <si>
    <t>НСП47ТД-30 УХЛ1</t>
  </si>
  <si>
    <t>Светильник НСП47ТД-30 УХЛ1</t>
  </si>
  <si>
    <t>НСП47Т-01Д-40П УХЛ1</t>
  </si>
  <si>
    <t>Светильник НСП47Т-01Д-40П УХЛ1</t>
  </si>
  <si>
    <t>5600 лм</t>
  </si>
  <si>
    <t>НСП47Т-02Д-40 УХЛ1</t>
  </si>
  <si>
    <t>Светильник НСП47Т-02Д-40 УХЛ1</t>
  </si>
  <si>
    <t>НСП47 - Монтажные элементы и аксессуары</t>
  </si>
  <si>
    <t>MC-47-SR</t>
  </si>
  <si>
    <t>Подвес поворотный для светильников серии НСП47</t>
  </si>
  <si>
    <t>AC-45/47-R</t>
  </si>
  <si>
    <t>Отражатель для серии РСП45 и НСП47</t>
  </si>
  <si>
    <t>AC-47-PG1</t>
  </si>
  <si>
    <t>Решетка на малый колпак для НСП47</t>
  </si>
  <si>
    <t>AC-47-PG</t>
  </si>
  <si>
    <t>Решетка на большой колпак для светильников НСП47</t>
  </si>
  <si>
    <t>MC-47-TU3/4</t>
  </si>
  <si>
    <t>Универсальный комбинированный подвес на трубу 3/4, скоба для светильников серии НСП47</t>
  </si>
  <si>
    <t>MC-47-US</t>
  </si>
  <si>
    <t>Универсальная скоба для светильников серии НСП47</t>
  </si>
  <si>
    <t>MC-47-TS3/4</t>
  </si>
  <si>
    <t>Подвес на горизонтальную трубу 3/4 с помощью универсальной скобы и хомутов для светильников серии НСП47</t>
  </si>
  <si>
    <t>НСП57 PRO</t>
  </si>
  <si>
    <t>VZ-NS-Q0001-34PR1-6602040</t>
  </si>
  <si>
    <t>Светильник НСП57МСД-01-20-PRO-R УХЛ1</t>
  </si>
  <si>
    <t>2952 лм</t>
  </si>
  <si>
    <t>VZ-NS-Q0003-34PR1-6602040</t>
  </si>
  <si>
    <t>Светильник НСП57МСД-01-20-PRO-PG УХЛ1</t>
  </si>
  <si>
    <t>VZ-NS-Q0005-34PR1-6602040</t>
  </si>
  <si>
    <t>Светильник НСП57МСД-01-20-PRO-R-PG УХЛ1</t>
  </si>
  <si>
    <t>VZ-NS-Q0000-34PR1-6602040</t>
  </si>
  <si>
    <t>Светильник НСП57МСД-01-20-PRO УХЛ1</t>
  </si>
  <si>
    <t>VZ-NS-Q0000-34PR1-6603040</t>
  </si>
  <si>
    <t>Светильник НСП57МСД-01-30-PRO УХЛ1</t>
  </si>
  <si>
    <t>VZ-NS-Q0005-34PR1-6603040</t>
  </si>
  <si>
    <t>Светильник НСП57МСД-01-30-PRO-R-PG УХЛ1</t>
  </si>
  <si>
    <t>4428 лм</t>
  </si>
  <si>
    <t>VZ-NS-Q0001-34PR1-6603040</t>
  </si>
  <si>
    <t>Светильник НСП57МСД-01-30-PRO-R УХЛ1</t>
  </si>
  <si>
    <t>VZ-NS-Q0003-34PR1-6603040</t>
  </si>
  <si>
    <t>Светильник НСП57МСД-01-30-PRO-PG УХЛ1</t>
  </si>
  <si>
    <t>VZ-NS-Q0003-34PR1-6604040</t>
  </si>
  <si>
    <t>Светильник НСП57МСД-01-40-PRO-PG УХЛ1</t>
  </si>
  <si>
    <t>5724 лм</t>
  </si>
  <si>
    <t>VZ-NS-Q0005-34PR1-6604040</t>
  </si>
  <si>
    <t>Светильник НСП57МСД-01-40-PRO-R-PG УХЛ1</t>
  </si>
  <si>
    <t>VZ-NS-Q0001-34PR1-6604040</t>
  </si>
  <si>
    <t>Светильник НСП57МСД-01-40-PRO-R УХЛ1</t>
  </si>
  <si>
    <t>VZ-NS-Q0000-34PR1-6604040</t>
  </si>
  <si>
    <t>Светильник НСП57МСД-01-40-PRO УХЛ1</t>
  </si>
  <si>
    <t>НСП57 Standard</t>
  </si>
  <si>
    <t>VZ-NS-Q0001-34ST1-6602040</t>
  </si>
  <si>
    <t>Светильник НСП57МСД-01-20-R УХЛ1</t>
  </si>
  <si>
    <t>VZ-NS-Q0001-34ST0-6602040</t>
  </si>
  <si>
    <t>Светильник НСП57МСД-20-R УХЛ1</t>
  </si>
  <si>
    <t>VZ-NS-Q0000-34ST0-6602040</t>
  </si>
  <si>
    <t>Светильник НСП57МСД-20-М УХЛ1</t>
  </si>
  <si>
    <t>VZ-NS-Q0002-34ST0-6602040</t>
  </si>
  <si>
    <t>Светильник НСП57МСД-20-PG УХЛ1</t>
  </si>
  <si>
    <t>VZ-NS-Q0000-34ST1-6602040</t>
  </si>
  <si>
    <t>Светильник НСП57МСД-01-20 УХЛ1</t>
  </si>
  <si>
    <t>VZ-NS-Q0004-34ST0-6602040</t>
  </si>
  <si>
    <t>Светильник НСП57МСД-20-R-PG УХЛ1</t>
  </si>
  <si>
    <t>VZ-NS-Q0005-34ST1-6602040</t>
  </si>
  <si>
    <t>Светильник НСП57МСД-01-20-R-PG УХЛ1</t>
  </si>
  <si>
    <t>2574 лм</t>
  </si>
  <si>
    <t>VZ-NS-Q0003-34ST1-6602040</t>
  </si>
  <si>
    <t>Светильник НСП57МСД-01-20-PG УХЛ1</t>
  </si>
  <si>
    <t>VZ-NS-Q0004-34ST0-6603040</t>
  </si>
  <si>
    <t>Светильник НСП57МСД-30-R-PG УХЛ1</t>
  </si>
  <si>
    <t>VZ-NS-Q0003-34ST1-6603040</t>
  </si>
  <si>
    <t>Светильник НСП57МСД-01-30-PG УХЛ1</t>
  </si>
  <si>
    <t>3861 лм</t>
  </si>
  <si>
    <t>VZ-NS-Q0001-34ST0-6603040</t>
  </si>
  <si>
    <t>Светильник НСП57МСД-30-R УХЛ1</t>
  </si>
  <si>
    <t>VZ-NS-Q0000-34ST0-6603040</t>
  </si>
  <si>
    <t>Светильник НСП57МСД-30-М УХЛ1</t>
  </si>
  <si>
    <t>VZ-NS-Q0001-34ST1-6603040</t>
  </si>
  <si>
    <t>Светильник НСП57МСД-01-30-R УХЛ1</t>
  </si>
  <si>
    <t>VZ-NS-Q0002-34ST0-6603040</t>
  </si>
  <si>
    <t>Светильник НСП57МСД-30-PG УХЛ1</t>
  </si>
  <si>
    <t>VZ-NS-Q0000-34ST1-6603040</t>
  </si>
  <si>
    <t>Светильник НСП57МСД-01-30 УХЛ1</t>
  </si>
  <si>
    <t>VZ-NS-Q0005-34ST1-6603040</t>
  </si>
  <si>
    <t>Светильник НСП57МСД-01-30-R-PG УХЛ1</t>
  </si>
  <si>
    <t>VZ-NS-Q0001-34ST1-6604040</t>
  </si>
  <si>
    <t>Светильник НСП57МСД-01-40-R УХЛ1</t>
  </si>
  <si>
    <t>VZ-NS-Q0003-34ST1-6604040</t>
  </si>
  <si>
    <t>Светильник НСП57МСД-01-40-PG УХЛ1</t>
  </si>
  <si>
    <t>4968 лм</t>
  </si>
  <si>
    <t>VZ-NS-Q0000-34ST1-6604040</t>
  </si>
  <si>
    <t>Светильник НСП57МСД-01-40 УХЛ1</t>
  </si>
  <si>
    <t>VZ-NS-Q0005-34ST1-6604040</t>
  </si>
  <si>
    <t>Светильник НСП57МСД-01-40-R-PG УХЛ1</t>
  </si>
  <si>
    <t>ОПТИМАЛ</t>
  </si>
  <si>
    <t>Оптимал</t>
  </si>
  <si>
    <t>Оптимал Ex Д-20 ПС-2020</t>
  </si>
  <si>
    <t>Светильник Оптимал Ex Д-20 ПС-2020 УХЛ1</t>
  </si>
  <si>
    <t>Оптимал Ex Д-20 ПС-2120</t>
  </si>
  <si>
    <t>Светильник Оптимал Ex Д-20 ПС-2120 УХЛ1</t>
  </si>
  <si>
    <t>Оптимал Ex Д-30 ПС-2070</t>
  </si>
  <si>
    <t>Светильник Оптимал Ex Д-30 ПС-2070 УХЛ1</t>
  </si>
  <si>
    <t>3100 лм</t>
  </si>
  <si>
    <t>Оптимал Ex Д-30 ПС-2120</t>
  </si>
  <si>
    <t>Светильник Оптимал Ex Д-30 ПС-2120 УХЛ1</t>
  </si>
  <si>
    <t>Оптимал Ex Д-30 ПС-0190</t>
  </si>
  <si>
    <t>Светильник Оптимал Ex Д-30 ПС-0190 УХЛ1</t>
  </si>
  <si>
    <t>Оптимал Ex Д-30 ПС-4020</t>
  </si>
  <si>
    <t>Светильник Оптимал Ex Д-30 ПС-4020 УХЛ1</t>
  </si>
  <si>
    <t>Оптимал Ex Д-30 ПС-2040</t>
  </si>
  <si>
    <t>Светильник Оптимал Ex Д-30 ПС-2040 УХЛ1</t>
  </si>
  <si>
    <t>Оптимал Ex Д-30 ПС-2020</t>
  </si>
  <si>
    <t>Светильник Оптимал Ex Д-30 ПС-2020 УХЛ1</t>
  </si>
  <si>
    <t>Оптимал Ex Д-30 ПС-0090</t>
  </si>
  <si>
    <t>Светильник Оптимал Ex Д-30 ПС-0090 УХЛ1</t>
  </si>
  <si>
    <t>Оптимал Ex Д-30 ПС-2030</t>
  </si>
  <si>
    <t>Оптимал Ex Д-30 ПС-0020</t>
  </si>
  <si>
    <t>Светильник Оптимал Ex Д-30 ПС-0020 УХЛ1</t>
  </si>
  <si>
    <t>Оптимал Ex Д-40 ПС-0020</t>
  </si>
  <si>
    <t>Светильник Оптимал Ex Д-40 ПС-0020 УХЛ1</t>
  </si>
  <si>
    <t>4100 лм</t>
  </si>
  <si>
    <t>Оптимал Ex Д-40 ПС-3020</t>
  </si>
  <si>
    <t>Светильник Оптимал Ex Д-40 ПС-3020 УХЛ1</t>
  </si>
  <si>
    <t>Оптимал Ex Д-40 ПС-2041</t>
  </si>
  <si>
    <t>Светильник Оптимал Ex Д-40 ПС-2041 УХЛ1</t>
  </si>
  <si>
    <t>Оптимал Ex Д-40 ПС-0070</t>
  </si>
  <si>
    <t>Светильник Оптимал Ex Д-40 ПС-0070 УХЛ1</t>
  </si>
  <si>
    <t>Оптимал Ex Д-50 ПС-0020</t>
  </si>
  <si>
    <t>Светильник Оптимал Ex Д-50 ПС-0020 УХЛ1</t>
  </si>
  <si>
    <t>5500 лм</t>
  </si>
  <si>
    <t>Оптимал Ex Д-50 ПС-4020</t>
  </si>
  <si>
    <t>Светильник Оптимал Ex Д-50 ПС-4020 УХЛ1</t>
  </si>
  <si>
    <t>5100 лм</t>
  </si>
  <si>
    <t>Оптимал Ex Д-80 ПС-4020</t>
  </si>
  <si>
    <t>Светильник Оптимал Ex Д-80 ПС-4020 УХЛ1</t>
  </si>
  <si>
    <t>8000 лм</t>
  </si>
  <si>
    <t>Оптимал Ex Д-80 ПС-3020</t>
  </si>
  <si>
    <t>Светильник Оптимал Ex Д-80 ПС-3020 УХЛ1</t>
  </si>
  <si>
    <t>Оптимал Ex Д-100 ПС-2020</t>
  </si>
  <si>
    <t>Светильник Оптимал Ex Д-100 ПС-2020 УХЛ1</t>
  </si>
  <si>
    <t>10000 лм</t>
  </si>
  <si>
    <t>Оптимал Ex Д-100 ПС-2120</t>
  </si>
  <si>
    <t>Светильник Оптимал Ex Д-100 ПС-2120 УХЛ1</t>
  </si>
  <si>
    <t>Оптимал - Монтажные элементы и аксессуары</t>
  </si>
  <si>
    <t>MC-OS-TB3/4</t>
  </si>
  <si>
    <t>Комбирированный поворотный подвес на трубу 3/4  для светильников серии Оптимал</t>
  </si>
  <si>
    <t>AС-OS-R</t>
  </si>
  <si>
    <t>Отражатель для светильников Оптимал</t>
  </si>
  <si>
    <t>MC-OS-TS3/4</t>
  </si>
  <si>
    <t>Подвес на горизонтальную трубу 3/4 с помощью универсальной скобы и хомутов для светильников серии Оптимал</t>
  </si>
  <si>
    <t>MC-OS-TB50</t>
  </si>
  <si>
    <t>Подвес на трубу 50 для светильников серии Оптимал</t>
  </si>
  <si>
    <t>MC-OS-UB</t>
  </si>
  <si>
    <t>Подвес потолочный, встраиваемый для светильников серии Оптимал</t>
  </si>
  <si>
    <t>MC-OS-SR</t>
  </si>
  <si>
    <t>Подвес поворотный для светильников серии Оптимал</t>
  </si>
  <si>
    <t>MC-OS-TU3/4</t>
  </si>
  <si>
    <t>Универсальный комбинированный подвес на трубу 3/4, скоба для светильников серии Оптимал</t>
  </si>
  <si>
    <t>MC-OS-CH</t>
  </si>
  <si>
    <t>Подвес на крюк для светильников серии Оптимал</t>
  </si>
  <si>
    <t>VZ-EM-70000-SRST2-6601040</t>
  </si>
  <si>
    <t>Светильник Эмлайт 02-10-FA УХЛ1</t>
  </si>
  <si>
    <t>1400 лм</t>
  </si>
  <si>
    <t>VZ-ES-70000-SRST0-6601040</t>
  </si>
  <si>
    <t>Светильник Эмлайт КМ-10-M-FA-1XCGG3/4UAL УХЛ1</t>
  </si>
  <si>
    <t>VZ-ES-70000-SRST2-6601040</t>
  </si>
  <si>
    <t>Светильник Эмлайт 02-КМ-10-FA-1XCGG3/4UAL УХЛ1</t>
  </si>
  <si>
    <t>VZ-EM-70000-SRZR2-6601540</t>
  </si>
  <si>
    <t>Светильник Эмлайт 02-15-FA АО-3</t>
  </si>
  <si>
    <t>VZ-EM-7000A-SRST1-6602040</t>
  </si>
  <si>
    <t>Светильник Эмлайт 20-FA-L05 УХЛ1</t>
  </si>
  <si>
    <t>VZ-ES-70000-SRST2-6602040</t>
  </si>
  <si>
    <t>Светильник Эмлайт 02-КМ-20-FA-1XCGG3/4UAL УХЛ1</t>
  </si>
  <si>
    <t>VZ-ES-70000-SRST1-6602040</t>
  </si>
  <si>
    <t>Светильник Эмлайт КМ-20-FA-1XCGG3/4UAL УХЛ1</t>
  </si>
  <si>
    <t>VZ-EM-70000-SRST2-6602040</t>
  </si>
  <si>
    <t>Светильник Эмлайт 02-20-FA УХЛ1</t>
  </si>
  <si>
    <t>VZ-EM-70000-SRST0-6602040</t>
  </si>
  <si>
    <t>Светильник Эмлайт 20-M-FA УХЛ1</t>
  </si>
  <si>
    <t>VZ-ES-70000-SRST0-6602040</t>
  </si>
  <si>
    <t>Светильник Эмлайт КМ-20-M-FA-1XCGG3/4UAL УХЛ1</t>
  </si>
  <si>
    <t>VZ-EM-7000A-SRST0-6602040</t>
  </si>
  <si>
    <t>Светильник Эмлайт 20-M-FA-L05 УХЛ1</t>
  </si>
  <si>
    <t>VZ-EM-70000-SRST1-6602040</t>
  </si>
  <si>
    <t>Светильник Эмлайт 20-FA УХЛ1</t>
  </si>
  <si>
    <t>VZ-ES-70000-SRST2-6603040</t>
  </si>
  <si>
    <t>Светильник Эмлайт 02-КМ-30-FA-1XCGG3/4UAL УХЛ1</t>
  </si>
  <si>
    <t>VZ-ES-70000-SRST0-6603040</t>
  </si>
  <si>
    <t>Светильник Эмлайт КМ-30-M-FA-1XCGG3/4UAL УХЛ1</t>
  </si>
  <si>
    <t>VZ-ES-70000-SRST1-6603040</t>
  </si>
  <si>
    <t>Светильник Эмлайт КМ-30-FA-1XCGG3/4UAL УХЛ1</t>
  </si>
  <si>
    <t>VZ-EM-70000-SRST2-6603040</t>
  </si>
  <si>
    <t>Светильник Эмлайт 02-30-FA УХЛ1</t>
  </si>
  <si>
    <t>VZ-EM-70000-SRST1-6603040</t>
  </si>
  <si>
    <t>Светильник Эмлайт 30-FA УХЛ1</t>
  </si>
  <si>
    <t>VZ-EM-7000A-SRST1-6603040</t>
  </si>
  <si>
    <t>Светильник Эмлайт 30-FA-L05 УХЛ1</t>
  </si>
  <si>
    <t>VZ-EM-7000A-SRST0-6603040</t>
  </si>
  <si>
    <t>Светильник Эмлайт 30-M-FA-L05 УХЛ1</t>
  </si>
  <si>
    <t>VZ-EM-70000-SRST0-6603040</t>
  </si>
  <si>
    <t>Светильник Эмлайт 30-M-FA УХЛ1</t>
  </si>
  <si>
    <t>VZ-ES-70000-SRST2-6604040</t>
  </si>
  <si>
    <t>Светильник Эмлайт 02-КМ-40-FA-1XCGG3/4UAL УХЛ1</t>
  </si>
  <si>
    <t>VZ-EM-7000A-SRST1-6604040</t>
  </si>
  <si>
    <t>Светильник Эмлайт 40-FA-L05 УХЛ1</t>
  </si>
  <si>
    <t>5200 лм</t>
  </si>
  <si>
    <t>VZ-ES-70000-SRST1-6604040</t>
  </si>
  <si>
    <t>Светильник Эмлайт КМ-40-FA-1XCGG3/4UAL УХЛ1</t>
  </si>
  <si>
    <t>VZ-EM-70000-SRST1-6604040</t>
  </si>
  <si>
    <t>Светильник Эмлайт 40-FA УХЛ1</t>
  </si>
  <si>
    <t>VZ-EM-70000-SRST0-6604040</t>
  </si>
  <si>
    <t>Светильник Эмлайт 40-M-FA УХЛ1</t>
  </si>
  <si>
    <t>VZ-EM-70000-SRST2-6604040</t>
  </si>
  <si>
    <t>Светильник Эмлайт 02-40-FA УХЛ1</t>
  </si>
  <si>
    <t>VZ-EM-70000-SRST2-6606040</t>
  </si>
  <si>
    <t>Светильник Эмлайт 02-60-FA УХЛ1</t>
  </si>
  <si>
    <t>8400 лм</t>
  </si>
  <si>
    <t>VZ-EM-70000-SRST2-6608040</t>
  </si>
  <si>
    <t>Комплекс Эмлайт 02-80-FA УХЛ1</t>
  </si>
  <si>
    <t>11200 лм</t>
  </si>
  <si>
    <t>VZ-EM-70000-SRST2-66010040</t>
  </si>
  <si>
    <t>Комплекс Эмлайт 02-100-FA УХЛ1</t>
  </si>
  <si>
    <t>14000 лм</t>
  </si>
  <si>
    <t>VZ-EM-70000-SRST2-66012040</t>
  </si>
  <si>
    <t>Комплекс Эмлайт 02-120-FA УХЛ1</t>
  </si>
  <si>
    <t>120W</t>
  </si>
  <si>
    <t>16800 лм</t>
  </si>
  <si>
    <t>ЭМЛАЙТ - Монтажные элементы и аксессуары</t>
  </si>
  <si>
    <t>MC-EM-TS3/4</t>
  </si>
  <si>
    <t>Подвес на горизонтальную трубу 3/4 с помощью универсальной скобы и хомутов для светильников серии Эмлайт</t>
  </si>
  <si>
    <t>MC-EM-UB</t>
  </si>
  <si>
    <t>Подвес потолочный, встраиваемый для светильников серии Эмлайт</t>
  </si>
  <si>
    <t>MC-EM-CH</t>
  </si>
  <si>
    <t>Подвес на крюк для светильников серии Эмлайт</t>
  </si>
  <si>
    <t>MC-EM-SR</t>
  </si>
  <si>
    <t>Подвес поворотный для светильников серии Эмлайт</t>
  </si>
  <si>
    <t>MC-EM-TU3/4</t>
  </si>
  <si>
    <t>Универсальный комбинированный подвес на трубу 3/4, скоба для светильников серии Эмлайт</t>
  </si>
  <si>
    <t>MC-EM-US</t>
  </si>
  <si>
    <t>Универсальная скоба  для светильников серии Эмлайт</t>
  </si>
  <si>
    <t>ГСТЗ Взрывонепроницаемые коммутационные коробки и оболочки</t>
  </si>
  <si>
    <t>КР-В</t>
  </si>
  <si>
    <t>КР-В-150 типовые решения</t>
  </si>
  <si>
    <t>VJ-JB-Q15K-234</t>
  </si>
  <si>
    <t>Коробка КР-В-150К G3/4(A,E)</t>
  </si>
  <si>
    <t>VJ-JB-Q150-6JP22P-825UN</t>
  </si>
  <si>
    <t>Коробка КР-В-150 8хJP2mK+4хJP2PEmK CGM25UNPM(A-H)</t>
  </si>
  <si>
    <t>VJ-JB-Q150-425FN4P</t>
  </si>
  <si>
    <t>Коробка КР-В-150 CGM25FDn25NPM(A,C,E,G)-PLM25NPM(В,D,F,H)</t>
  </si>
  <si>
    <t>VJ-JB-Q150-6JP22P-820UN</t>
  </si>
  <si>
    <t>Коробка КР-В-150 8хJP2mK+4хJP2PEmK CGM20UNPM(A-H)</t>
  </si>
  <si>
    <t>VJ-JB-Q15K-125FN1P</t>
  </si>
  <si>
    <t>Коробка КР-В-150К CGM25FDn25NPM(A)-PLM25NPM(E)</t>
  </si>
  <si>
    <t>VJ-JB-Q150-6JP22P-820FN</t>
  </si>
  <si>
    <t>Коробка КР-В-150 8хJP2mK+4хJP2PEmK CGM20FDn20NPM(A-H)</t>
  </si>
  <si>
    <t>VJ-JB-Q150-825</t>
  </si>
  <si>
    <t>Коробка КР-В-150 М25(A-H)</t>
  </si>
  <si>
    <t>VJ-JB-Q150-425UN4P</t>
  </si>
  <si>
    <t>Коробка КР-В-150 CGM25UNPM(A,C,E,G)-PLM25NPM(В,D,F,H)</t>
  </si>
  <si>
    <t>VJ-JB-Q15K</t>
  </si>
  <si>
    <t>Коробка КР-В-150К</t>
  </si>
  <si>
    <t>VJ-JB-Q15K-120UN1P</t>
  </si>
  <si>
    <t>Коробка КР-В-150К CGM20UNPM(A)-PLM20NPM(E)</t>
  </si>
  <si>
    <t>VJ-JB-Q15K-225</t>
  </si>
  <si>
    <t>Коробка КР-В-150К М25(A,E)</t>
  </si>
  <si>
    <t>VJ-JB-Q150-420AN4P</t>
  </si>
  <si>
    <t>Коробка КР-В-150 CGM20ANPM(A,C,E,G)-PLM20NPM(В,D,F,H)</t>
  </si>
  <si>
    <t>VJ-JB-Q150-6JP22P-820</t>
  </si>
  <si>
    <t>Коробка КР-В-150 8хJP2mK+4хJP2PEmK М20(A-H)</t>
  </si>
  <si>
    <t>VJ-JB-Q15K-220</t>
  </si>
  <si>
    <t>Коробка КР-В-150К М20(A,E)</t>
  </si>
  <si>
    <t>VJ-JB-Q15K-232</t>
  </si>
  <si>
    <t>Коробка КР-В-150К М32(A,E)</t>
  </si>
  <si>
    <t>VJ-JB-Q150-6JP22P-825</t>
  </si>
  <si>
    <t>Коробка КР-В-150 8хJP2mK+4хJP2PEmK М25(A-H)</t>
  </si>
  <si>
    <t>VJ-JB-Q15K-132UN1P</t>
  </si>
  <si>
    <t>Коробка КР-В-150К CGM32UNPM(A)-PLM32NPM(E)</t>
  </si>
  <si>
    <t>VJ-JB-Q15K-120AN1P</t>
  </si>
  <si>
    <t>Коробка КР-В-150К CGM20ANPM(A)-PLM20NPM(E)</t>
  </si>
  <si>
    <t>VJ-JB-Q150-420FN4P</t>
  </si>
  <si>
    <t>Коробка КР-В-150 CGM20FDn20NPM(A,C,E,G)-PLM20NPM(В,D,F,H)</t>
  </si>
  <si>
    <t>VJ-JB-Q150-432</t>
  </si>
  <si>
    <t>Коробка КР-В-150-М32(A,C,E,G)</t>
  </si>
  <si>
    <t>VJ-JB-Q150-834UA</t>
  </si>
  <si>
    <t>Коробка КР-В-150 CGG3/4UAL(A-H)</t>
  </si>
  <si>
    <t>VJ-JB-Q15K-120FN1P</t>
  </si>
  <si>
    <t>Коробка КР-В-150К CGM20FDn20NPM(A)-PLM20NPM(E)</t>
  </si>
  <si>
    <t>VJ-JB-Q150-420UN4P</t>
  </si>
  <si>
    <t>Коробка КР-В-150 CGM20UNPM(A,C,E,G)-PLM20NPM(В,D,F,H)</t>
  </si>
  <si>
    <t>VJ-JB-Q150-825AN</t>
  </si>
  <si>
    <t>Коробка КР-В-150 CGM25ANPM(A-H)</t>
  </si>
  <si>
    <t>VJ-JB-Q150-825FN</t>
  </si>
  <si>
    <t>Коробка КР-В-150 CGM25FDn25NPM(A-H)</t>
  </si>
  <si>
    <t>VJ-JB-Q15K-125UN1P</t>
  </si>
  <si>
    <t>Коробка КР-В-150К CGM25UNPM(A)-PLM25NPM(E)</t>
  </si>
  <si>
    <t>VJ-JB-Q150-6JP22P-820AN</t>
  </si>
  <si>
    <t>Коробка КР-В-150 8хJP2mK+4хJP2PEmK CGM20ANPM(A-H)</t>
  </si>
  <si>
    <t>VJ-JB-Q150-6JP22P-834UA</t>
  </si>
  <si>
    <t>Коробка КР-В-150 8хJP2mK+4хJP2PEmK CGG3/4UAL(A-H)</t>
  </si>
  <si>
    <t>VJ-JB-Q150-434UA4P</t>
  </si>
  <si>
    <t>Коробка КР-В-150 CGG3/4UAL(A,C,E,G)-PLG3/4AL(В,D,F,H)</t>
  </si>
  <si>
    <t>VJ-JB-Q150-820AN</t>
  </si>
  <si>
    <t>Коробка КР-В-150 CGM20ANPM(A-H)</t>
  </si>
  <si>
    <t>VJ-JB-Q150-6JP22P-825AN</t>
  </si>
  <si>
    <t>Коробка КР-В-150 8хJP2mK+4хJP2PEmK CGM25ANPM(A-H)</t>
  </si>
  <si>
    <t>VJ-JB-Q15K-132AN1P</t>
  </si>
  <si>
    <t>Коробка КР-В-150К CGM32ANPM(A)-PLM32NPM(E)</t>
  </si>
  <si>
    <t>VJ-JB-Q150-820</t>
  </si>
  <si>
    <t>Коробка КР-В-150 М20(A-H)</t>
  </si>
  <si>
    <t>VJ-JB-Q150-6JP22P-834</t>
  </si>
  <si>
    <t>Коробка КР-В-150 8хJP2mK+4хJP2PEmK G3/4(A-H)</t>
  </si>
  <si>
    <t>VJ-JB-Q150-825UN</t>
  </si>
  <si>
    <t>Коробка КР-В-150 CGM25UNPM(A-H)</t>
  </si>
  <si>
    <t>VJ-JB-Q150-6JP22P-825FN</t>
  </si>
  <si>
    <t>Коробка КР-В-150 8хJP2mK+4хJP2PEmK CGM25FDn25NPM(A-H)</t>
  </si>
  <si>
    <t>VJ-JB-Q15K-125AN1P</t>
  </si>
  <si>
    <t>Коробка КР-В-150К CGM25ANPM(A)-PLM25NPM(E)</t>
  </si>
  <si>
    <t>VJ-JB-Q15K-132FN1P</t>
  </si>
  <si>
    <t>Коробка КР-В-150К CGM32FDn32NPM(A)-PLM32NPM(E)</t>
  </si>
  <si>
    <t>VJ-JB-Q150-820UN</t>
  </si>
  <si>
    <t>Коробка КР-В-150 CGM20UNPM(A-H)</t>
  </si>
  <si>
    <t>VJ-JB-Q150</t>
  </si>
  <si>
    <t>Коробка КР-В-150U</t>
  </si>
  <si>
    <t>VJ-JB-Q15K-2G1</t>
  </si>
  <si>
    <t>Коробка КР-В-150К G1(A,E)</t>
  </si>
  <si>
    <t>VJ-JB-Q150-425AN4P</t>
  </si>
  <si>
    <t>Коробка КР-В-150 CGM25ANPM(A,C,E,G)-PLM25NPM(В,D,F,H)</t>
  </si>
  <si>
    <t>VJ-JB-Q15K-134UA1P</t>
  </si>
  <si>
    <t>Коробка КР-В-150К CGG3/4UAL(A)-PLG3/4AL(E)</t>
  </si>
  <si>
    <t>VJ-JB-Q150-820FN</t>
  </si>
  <si>
    <t>Коробка КР-В-150 CGM20FDn20NPM(A-H)</t>
  </si>
  <si>
    <t>КР-В-100 типовые решения</t>
  </si>
  <si>
    <t>VJ-JB-Q10K-120AN1P</t>
  </si>
  <si>
    <t>Коробка КР-В-100К CGM20ANPM(A)-PLM20NPM(C)</t>
  </si>
  <si>
    <t>VJ-JB-Q100-420UN</t>
  </si>
  <si>
    <t>Коробка КР-В-100 CGM20UNPM(A-D)</t>
  </si>
  <si>
    <t>VJ-JB-Q100-434UA</t>
  </si>
  <si>
    <t>Коробка КР-В-100 CGG3/4UAL(A-D)</t>
  </si>
  <si>
    <t>VJ-JB-Q100-225AN2P</t>
  </si>
  <si>
    <t>Коробка КР-В-100 CGM25ANPM(A,C)-PLM25NPM(В,D)</t>
  </si>
  <si>
    <t>VJ-JB-Q100-5W24P-434</t>
  </si>
  <si>
    <t>Коробка КР-В-100 5хJP4P2N G3/4(A-D)</t>
  </si>
  <si>
    <t>VJ-JB-Q100-420</t>
  </si>
  <si>
    <t>Коробка КР-В-100 М20(A-D)</t>
  </si>
  <si>
    <t>VJ-JB-Q100-320UN1P</t>
  </si>
  <si>
    <t>Коробка КР-В-100 CGM20UNPM(A-C)-PLM20NPM(D)</t>
  </si>
  <si>
    <t>VJ-JB-Q100-425UN</t>
  </si>
  <si>
    <t>Коробка КР-В-100 CGM25UNPM(A-D)</t>
  </si>
  <si>
    <t>VJ-JB-Q100-234UA2P</t>
  </si>
  <si>
    <t>Коробка КР-В-100 CGG3/4UAL(A,C)-PLG3/4AL(В,D)</t>
  </si>
  <si>
    <t>VJ-JB-Q100-5W24P-425</t>
  </si>
  <si>
    <t>Коробка КР-В-100 5хJP4P2N М25(A-D)</t>
  </si>
  <si>
    <t>VJ-JB-Q100-5W24P-434UA</t>
  </si>
  <si>
    <t>Коробка КР-В-100 5хJP4P2N CGG3/4UAL(A-D)</t>
  </si>
  <si>
    <t>VJ-JB-Q100-6JP22P-434</t>
  </si>
  <si>
    <t>Коробка КР-В-100 4хJP2mK+2хJP2PEmK G3/4(A-D)</t>
  </si>
  <si>
    <t>VJ-JB-Q100-6JP22P-425</t>
  </si>
  <si>
    <t>Коробка КР-В-100 4хJP2mK+2хJP2PEmK М25(A-D)</t>
  </si>
  <si>
    <t>VJ-JB-Q10K</t>
  </si>
  <si>
    <t>Коробка КР-В-100К</t>
  </si>
  <si>
    <t>VJ-JB-Q100-220UN2P</t>
  </si>
  <si>
    <t>Коробка КР-В-100 CGM20UNPM(A,C)-PLM20NPM(В,D)</t>
  </si>
  <si>
    <t>VJ-JB-Q100-225FN2P</t>
  </si>
  <si>
    <t>Коробка КР-В-100 CGM25FDn25NPM(A,C)-PLM25NPM(В,D)</t>
  </si>
  <si>
    <t>VJ-JB-Q10K-125UN1P</t>
  </si>
  <si>
    <t>Коробка КР-В-100К CGM25UNPM(A)-PLM25NPM(C)</t>
  </si>
  <si>
    <t>VJ-JB-Q100-425AN</t>
  </si>
  <si>
    <t>Коробка КР-В-100 CGM25ANPM(A-D)</t>
  </si>
  <si>
    <t>VJ-JB-Q10K-120FN1P</t>
  </si>
  <si>
    <t>Коробка КР-В-100К CGM20FDn20NPM(A)-PLM20NPM(C)</t>
  </si>
  <si>
    <t>VJ-JB-Q100-V-420</t>
  </si>
  <si>
    <t>Коробка КР-В-100 V М20(A-D)</t>
  </si>
  <si>
    <t>VJ-JB-Q100-220FN2P</t>
  </si>
  <si>
    <t>Коробка КР-В-100 CGM20FDn20NPM(A,C)-PLM20NPM(В,D)</t>
  </si>
  <si>
    <t>VJ-JB-Q100-220AN2P</t>
  </si>
  <si>
    <t>Коробка КР-В-100 CGM20ANPM(A,C)-PLM20NPM(В,D)</t>
  </si>
  <si>
    <t>VJ-JB-Q100-V-434</t>
  </si>
  <si>
    <t>Коробка КР-В-100 V G3/4(A-D)</t>
  </si>
  <si>
    <t>VJ-JB-Q10K-234</t>
  </si>
  <si>
    <t>Коробка КР-В-100К G3/4(A,C)</t>
  </si>
  <si>
    <t>VJ-JB-Q100-6JP22P-420AN</t>
  </si>
  <si>
    <t>Коробка КР-В-100 4хJP2mK+2хJP2PEmK CGM20ANPM(A-D)</t>
  </si>
  <si>
    <t>VJ-JB-Q100-6JP22P-425AN</t>
  </si>
  <si>
    <t>Коробка КР-В-100 4хJP2mK+2хJP2PEmK CGM25ANPM(A-D)</t>
  </si>
  <si>
    <t>VJ-JB-Q10K-134UA1P</t>
  </si>
  <si>
    <t>Коробка КР-В-100К CGG3/4UAL(A)-PLG3/4AL(C)</t>
  </si>
  <si>
    <t>VJ-JB-Q100-425</t>
  </si>
  <si>
    <t>Коробка КР-В-100 М25(A-D)</t>
  </si>
  <si>
    <t>VJ-JB-Q100-6JP22P-425UN</t>
  </si>
  <si>
    <t>Коробка КР-В-100 4хJP2mK+2хJP2PEmK CGM25UNPM(A-D)</t>
  </si>
  <si>
    <t>VJ-JB-Q10K-125AN1P</t>
  </si>
  <si>
    <t>Коробка КР-В-100К CGM25ANPM(A)-PLM25NPM(C)</t>
  </si>
  <si>
    <t>VJ-JB-Q100-6JP22P-420FN</t>
  </si>
  <si>
    <t>Коробка КР-В-100 4хJP2mK+2хJP2PEmK CGM20FDn20NPM(A-D)</t>
  </si>
  <si>
    <t>VJ-JB-Q100-6JP22P-420</t>
  </si>
  <si>
    <t>Коробка КР-В-100 4хJP2mK+2хJP2PEmK М20(A-D)</t>
  </si>
  <si>
    <t>VJ-JB-Q100</t>
  </si>
  <si>
    <t>Коробка КР-В-100U</t>
  </si>
  <si>
    <t>VJ-JB-Q100-420AN</t>
  </si>
  <si>
    <t>Коробка КР-В-100 CGM20ANPM(A-D)</t>
  </si>
  <si>
    <t>VJ-JB-Q100-225UN2P</t>
  </si>
  <si>
    <t>Коробка КР-В-100 CGM25UNPM(A,C)-PLM25NPM(В,D)</t>
  </si>
  <si>
    <t>VJ-JB-Q100-6JP22P-425FN</t>
  </si>
  <si>
    <t>Коробка КР-В-100 4хJP2mK+2хJP2PEmK CGM25FDn25NPM(A-D)</t>
  </si>
  <si>
    <t>VJ-JB-Q100-425FN</t>
  </si>
  <si>
    <t>Коробка КР-В-100 CGM25FDn25NPM(A-D)</t>
  </si>
  <si>
    <t>VJ-JB-Q10K-225</t>
  </si>
  <si>
    <t>Коробка КР-В-100К М25(A,C)</t>
  </si>
  <si>
    <t>VJ-JB-Q100-6JP22P-420UN</t>
  </si>
  <si>
    <t>Коробка КР-В-100 4хJP2mK+2хJP2PEmK CGM20UNPM(A-D)</t>
  </si>
  <si>
    <t>VJ-JB-Q100-V-425</t>
  </si>
  <si>
    <t>Коробка КР-В-100 V М25(A-D)</t>
  </si>
  <si>
    <t>VJ-JB-Q100-420FN</t>
  </si>
  <si>
    <t>Коробка КР-В-100 CGM20FDn20NPM(A-D)</t>
  </si>
  <si>
    <t>VJ-JB-Q10K-220</t>
  </si>
  <si>
    <t>Коробка КР-В-100К М20(A,C)</t>
  </si>
  <si>
    <t>VJ-JB-Q100-6JP22P-434UA</t>
  </si>
  <si>
    <t>Коробка КР-В-100 4хJP2mK+2хJP2PEmK CGG3/4UA(A-D)</t>
  </si>
  <si>
    <t>VJ-JB-Q10K-125FN1P</t>
  </si>
  <si>
    <t>Коробка КР-В-100К CGM25FDn25NPM(A)-PLM25NPM(C)</t>
  </si>
  <si>
    <t>VJ-JB-Q10K-120UN1P</t>
  </si>
  <si>
    <t>Коробка КР-В-100К CGM20UNPM(A)-PLM20NPM(C)</t>
  </si>
  <si>
    <t>VJ-JB-Q100-V-334UA1P</t>
  </si>
  <si>
    <t>Коробка КР-В-100 V CGG3/4UAL(A-С)-PLG3/4AL(D)</t>
  </si>
  <si>
    <t>VJ-JB-Q100-5W24P-420</t>
  </si>
  <si>
    <t>Коробка КР-В-100 5хJP4P2N М20(A-D)</t>
  </si>
  <si>
    <t>VJ-JB-Q100-434</t>
  </si>
  <si>
    <t>Коробка КР-В-100 G3/4(A-D)</t>
  </si>
  <si>
    <t>ГСТЗ Железнодорожное освещение</t>
  </si>
  <si>
    <t>Луч 60</t>
  </si>
  <si>
    <t>Луч 60 с лампой накаливания</t>
  </si>
  <si>
    <t>Общепромышленный светильник для работы в сети постоянного тока с номинальным напряжением 110В Луч 60  IP44 Мощность лампы: 60 Вт  Тип лампы: Лампа накаливания Рабочая температура: от -45° до +40°С</t>
  </si>
  <si>
    <t>ЛУЧ 60 светодиодные</t>
  </si>
  <si>
    <t>Луч 60Д</t>
  </si>
  <si>
    <t>Светильник Луч 60д</t>
  </si>
  <si>
    <t>ЛУЧ М</t>
  </si>
  <si>
    <t>Комплектующие и запасные части для светильников ЛУЧ М</t>
  </si>
  <si>
    <t>Рассеиватель Луч M-01</t>
  </si>
  <si>
    <t>Рассеиватель Луч M-01 ремонтный комплект</t>
  </si>
  <si>
    <t>ЛУЧ М c лампой накаливания</t>
  </si>
  <si>
    <t>Луч М-01 с решёткой</t>
  </si>
  <si>
    <t>Общепромышленный светильник для работы в сети постоянного тока с номинальным напряжением 110В Луч М-01 с решёткой  IP65 Мощность лампы: 60 Вт  Тип лампы: Лампа накаливания Рабочая температура: от -45° до +40°С Способ монтажа: настенный / потолочный, тупиковый монтаж, Лампа в комплект поставки не входит</t>
  </si>
  <si>
    <t>Луч М-01</t>
  </si>
  <si>
    <t>Светильник Луч М-01</t>
  </si>
  <si>
    <t>Луч М-01(К)</t>
  </si>
  <si>
    <t>Светильник Луч М-01 (К)</t>
  </si>
  <si>
    <t>ЛУЧ М светодиодные</t>
  </si>
  <si>
    <t>Луч М-01д с решёткой</t>
  </si>
  <si>
    <t>Светильник Луч М-01д с решёткой</t>
  </si>
  <si>
    <t>1280 лм</t>
  </si>
  <si>
    <t>Луч М-01д</t>
  </si>
  <si>
    <t>Светильник Луч М-01д</t>
  </si>
  <si>
    <t>НВУ</t>
  </si>
  <si>
    <t>НВУ с лампой накаливания</t>
  </si>
  <si>
    <t>НВУ 01М-60-001-01 бесцветный</t>
  </si>
  <si>
    <t>Общепромышленный светильник для работы в сети постоянного тока с номинальным напряжением 110 В НВУ 01М-60-001-01 бесцветный  IP 65 Мощность лампы: 60 Вт  Тип лампы: Лампа накаливания Рабочая температура: от -60° до +50° Способ монтажа: встраиваемый тупиковый монтаж, Лампа в комплект поставки не входит</t>
  </si>
  <si>
    <t>НВУ 01М-60-002-01 красный</t>
  </si>
  <si>
    <t>Общепромышленный светильник для работы в сети постоянного тока с номинальным напряжением 110 В НВУ 01М-60-002-01 красный  IP 65 Мощность лампы: 60 Вт  Тип лампы: Лампа накаливания Рабочая температура: от -60° до +50° Способ монтажа: встраиваемый тупиковый монтаж, Лампа в комплект поставки не входит</t>
  </si>
  <si>
    <t>НВУ светодиодные</t>
  </si>
  <si>
    <t>НВУ 01М-27-002-01-Д красный</t>
  </si>
  <si>
    <t>Общепромышленный светильник для работы в сети постоянного тока с номинальным напряжением 24 ВНВУ 01М-27-002-01-Д красный  IP 65 Мощность лампы: 27 Вт  Тип лампы: Светодиоды Рабочая температура: от -60° до +50° Способ монтажа: встраиваемый тупиковый монтаж</t>
  </si>
  <si>
    <t>27W</t>
  </si>
  <si>
    <t>НВУ 01М-30-001-01-Д1 бесцветный</t>
  </si>
  <si>
    <t>Общепромышленный светильник для работы в сети постоянного тока с номинальным напряжением 24 ВНВУ 01М-30-001-01-Д1 бесцветный  IP 65 Мощность лампы: 30 Вт  Тип лампы: Светодиоды Рабочая температура: от -60° до +50° Способ монтажа: встраиваемый тупиковый монтаж</t>
  </si>
  <si>
    <t>СЖ-6</t>
  </si>
  <si>
    <t>СЖ-6 с лампой накаливания</t>
  </si>
  <si>
    <t>Общепромышленный светильник СЖ-6   Мощность лампы: 25/60 Вт  Тип лампы: Лампа накаливания железнодорожная Рабочая температура: от -60° до +40° Способ монтажа: Потолочный, тупиковый монтаж, Лампа в комплект поставки не входит</t>
  </si>
  <si>
    <t>СЖ-6 без стекла</t>
  </si>
  <si>
    <t>Общепромышленный светильник СЖ-6 без стекла   Мощность лампы: 25/60 Вт  Тип лампы: Лампа накаливания железнодорожная Рабочая температура: от -60° до +40° Способ монтажа: Потолочный, тупиковый монтаж, Лампа в комплект поставки не входит</t>
  </si>
  <si>
    <t>ГСТЗ Промышленное освещение</t>
  </si>
  <si>
    <t>БЛИК</t>
  </si>
  <si>
    <t>Блик с лампой накаливания</t>
  </si>
  <si>
    <t>БЛИК-Транзит</t>
  </si>
  <si>
    <t>Светильник "Блик-Транзит"</t>
  </si>
  <si>
    <t>БЛИК без решетки</t>
  </si>
  <si>
    <t>Светильник "БЛИК" без решетки</t>
  </si>
  <si>
    <t>Светильник "БЛИК"</t>
  </si>
  <si>
    <t>Блик светодиодные</t>
  </si>
  <si>
    <t>БЛИК Д-16</t>
  </si>
  <si>
    <t>Светильник "БЛИК Д-16"</t>
  </si>
  <si>
    <t>16W</t>
  </si>
  <si>
    <t>БЛИК Д-16- транзит</t>
  </si>
  <si>
    <t>Светильник "БЛИК Д-16 Транзит"</t>
  </si>
  <si>
    <t>ЛУЧ 100</t>
  </si>
  <si>
    <t>Луч 100-01</t>
  </si>
  <si>
    <t>Светильник Луч 100-01</t>
  </si>
  <si>
    <t>1000 лм</t>
  </si>
  <si>
    <t>Луч 100-01 с решеткой</t>
  </si>
  <si>
    <t>Светильник Луч 100-01 с решеткой</t>
  </si>
  <si>
    <t>ЛУЧ 100 светодиодные</t>
  </si>
  <si>
    <t>Луч 100Д-12 с решеткой</t>
  </si>
  <si>
    <t>Светильник Луч 100Д-12 с решеткой</t>
  </si>
  <si>
    <t>12W</t>
  </si>
  <si>
    <t>НИКО</t>
  </si>
  <si>
    <t>НИКО с лампой накаливания</t>
  </si>
  <si>
    <t>НИКО-Н-11-100</t>
  </si>
  <si>
    <t>Светильник НИКО-Н-11-100</t>
  </si>
  <si>
    <t>НИКО-Н-10-200</t>
  </si>
  <si>
    <t>Светильник НИКО-Н-10-200</t>
  </si>
  <si>
    <t>НИКО-Ж-10-70</t>
  </si>
  <si>
    <t>Светильник НИКО-Ж-10-70</t>
  </si>
  <si>
    <t>НИКО Светодиодные</t>
  </si>
  <si>
    <t>НИКО-Д-11-8</t>
  </si>
  <si>
    <t>Светильник НИКО-Д-11-8</t>
  </si>
  <si>
    <t>8W</t>
  </si>
  <si>
    <t>НИКО-Д-11-20</t>
  </si>
  <si>
    <t>Светильник НИКО-Д-11-20</t>
  </si>
  <si>
    <t>НИКО-Д-11-12 А</t>
  </si>
  <si>
    <t>Светильник НИКО-Д-11-12 А</t>
  </si>
  <si>
    <t>САУНА</t>
  </si>
  <si>
    <t>Сауна с лампой накаливания</t>
  </si>
  <si>
    <t>Светильник "САУНА"</t>
  </si>
  <si>
    <t>САУНА-Транзит</t>
  </si>
  <si>
    <t>Светильник "САУНА-Транзит"</t>
  </si>
  <si>
    <t>СГЛ</t>
  </si>
  <si>
    <t>СГЛ-2</t>
  </si>
  <si>
    <t>Светильник СГЛ-2</t>
  </si>
  <si>
    <t>СОО-64</t>
  </si>
  <si>
    <t>СОО-64М</t>
  </si>
  <si>
    <t>СОО-64М-Д</t>
  </si>
  <si>
    <t>Светильник СОО-64 М-Д</t>
  </si>
  <si>
    <t>СОО-64М без отражателя</t>
  </si>
  <si>
    <t>Светильник СОО-64М без отражателя</t>
  </si>
  <si>
    <t>СОО-64М без отражателя PG11</t>
  </si>
  <si>
    <t>Светильник СОО-64М без отражателя PG11</t>
  </si>
  <si>
    <t>Светильник СОО-64М</t>
  </si>
  <si>
    <t>СОО-64М PG11</t>
  </si>
  <si>
    <t>Светильник СОО-64М PG11</t>
  </si>
  <si>
    <t>ССП</t>
  </si>
  <si>
    <t>ССП 09-250-001 У2</t>
  </si>
  <si>
    <t>Облучатель ССП09-250-001 У2</t>
  </si>
  <si>
    <t>ГСТЗ Промышленное светосигнальное освещение</t>
  </si>
  <si>
    <t>ЗОМ</t>
  </si>
  <si>
    <t>ЗОМ с лампой накаливания</t>
  </si>
  <si>
    <t>Прибор светосигнальный ЗОМ</t>
  </si>
  <si>
    <t>Прибор светосигнальный ЗОМ</t>
  </si>
  <si>
    <t>Прибор светосигнальный ЗОМ-Б</t>
  </si>
  <si>
    <t>Прибор светосигнальный ЗОМ -Б</t>
  </si>
  <si>
    <t>Прибор светосигнальный ЗОМ с решеткой</t>
  </si>
  <si>
    <t>Прибор светосигнальный ЗОМ  с решеткой</t>
  </si>
  <si>
    <t>Прибор светосигнальный ЗОМ-Н</t>
  </si>
  <si>
    <t>ЗОМ светодиодный</t>
  </si>
  <si>
    <t>Прибор светосигнальный ЗОМ-Д</t>
  </si>
  <si>
    <t>Световое табло ТСБ, ТСМ</t>
  </si>
  <si>
    <t>ТСБ, ТСМ  с лампой накаливания</t>
  </si>
  <si>
    <t>Табло ТСМ-Ш-01</t>
  </si>
  <si>
    <t>Табло ТСМ-Ш-01 У3 IP41 Рабочая температура От -45 до +40</t>
  </si>
  <si>
    <t>Табло ТСБ-Ш-01</t>
  </si>
  <si>
    <t>Табло ТСБ-Ш-01 У3 IP41 Рабочая температура От -45 до +40</t>
  </si>
  <si>
    <t>СС-56</t>
  </si>
  <si>
    <t>Светофор СС-56 с лампой накаливания</t>
  </si>
  <si>
    <t>СС-56 У2 красный с Р</t>
  </si>
  <si>
    <t>Светофор СС-56 У2 красный с решеткой</t>
  </si>
  <si>
    <t>СС-56 У2 красный c КМ</t>
  </si>
  <si>
    <t>Светофор СС-56 У2 красный  c козырьком</t>
  </si>
  <si>
    <t>СС-56 У2 зелёный</t>
  </si>
  <si>
    <t>Светофор СС-56 У2 зелёный</t>
  </si>
  <si>
    <t>СС-56 У2 жёлтый с козырьком</t>
  </si>
  <si>
    <t>Светофор СС-56 У2 жёлтый с козырьком</t>
  </si>
  <si>
    <t>СС-56 У2 бесцветный с Р</t>
  </si>
  <si>
    <t>Светофор СС-56 У2 бесцветный с решеткой</t>
  </si>
  <si>
    <t>СС-56 У2 жёлтый с Р</t>
  </si>
  <si>
    <t>Светофор СС-56 У2 жёлтый с решеткой</t>
  </si>
  <si>
    <t>СС-56 У2 зелёный с козырьком</t>
  </si>
  <si>
    <t>Светофор СС-56 У2 зелёный с козырьком</t>
  </si>
  <si>
    <t>СС-56 У2 жёлтый</t>
  </si>
  <si>
    <t>Светофор СС-56 У2 жёлтый</t>
  </si>
  <si>
    <t>СС-56 У2 бесцветный</t>
  </si>
  <si>
    <t>Светофор СС-56 У2 бесцветный</t>
  </si>
  <si>
    <t>СС-56 У2 красный</t>
  </si>
  <si>
    <t>Светофор СС-56 У2 красный</t>
  </si>
  <si>
    <t>СС-56 У2 зелёный с Р</t>
  </si>
  <si>
    <t>Светофор СС-56 У2 зелёный с решеткой</t>
  </si>
  <si>
    <t>Светофор СС-56 светодиодные</t>
  </si>
  <si>
    <t>СС-56 Д У2 бесцветный</t>
  </si>
  <si>
    <t>Светофор СС-56 Д У2 светодиодный, бесцветный</t>
  </si>
  <si>
    <t>СС-56 Д У2 красный</t>
  </si>
  <si>
    <t>Светофор СС-56 Д У2 красный</t>
  </si>
  <si>
    <t>СС-56 Д У2 зелёный</t>
  </si>
  <si>
    <t>Светофор СС-56 Д У2 зелёный</t>
  </si>
  <si>
    <t>СС-56 ДЖ У2 жёлтый</t>
  </si>
  <si>
    <t>Светофор СС-56 ДЖ У2 светодиодный, жёлтый</t>
  </si>
  <si>
    <t>ГСТЗ Светосигнальные взрывозащищенные светильники</t>
  </si>
  <si>
    <t>ЗО-МВ</t>
  </si>
  <si>
    <t>Эмлайт ЗО-МВ-Д</t>
  </si>
  <si>
    <t>Прибор светосигнальный Эмлайт ЗО-МВ-Д</t>
  </si>
  <si>
    <t>4000...5000K</t>
  </si>
  <si>
    <t>1680 лм</t>
  </si>
  <si>
    <t>ЗО-МВ-Д</t>
  </si>
  <si>
    <t>Прибор светосигнальный ЗО-МВ-Д</t>
  </si>
  <si>
    <t>Светофор НСП43</t>
  </si>
  <si>
    <t>Светофор НСП43МТ-11-75 зеленый УХЛ1</t>
  </si>
  <si>
    <t>Светофор НСП43МТ-11-75 желтый УХЛ1</t>
  </si>
  <si>
    <t>Светофор НСП43МТ-11-75 красный УХЛ1</t>
  </si>
  <si>
    <t>Светофоры</t>
  </si>
  <si>
    <t>Светофоры Эмлайт</t>
  </si>
  <si>
    <t>Светофор Эмлайт ССД УХЛ1 красный</t>
  </si>
  <si>
    <t>Светофор Эмлайт ССД УХЛ1 зеленый</t>
  </si>
  <si>
    <t>Светофор Эмлайт ССД УХЛ1 желтый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</si>
</sst>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0"/>
  </numFmts>
  <fonts count="4" x14ac:knownFonts="1">
    <font>
      <sz val="8"/>
      <name val="Arial"/>
    </font>
    <font>
      <b/>
      <sz val="12"/>
      <name val="Arial"/>
    </font>
    <font>
      <b/>
      <sz val="8"/>
      <name val="Arial"/>
    </font>
    <font>
      <sz val="8"/>
      <color rgb="FFFFFF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auto="1"/>
      </patternFill>
    </fill>
    <fill>
      <patternFill patternType="solid">
        <fgColor rgb="FFFFDAB9"/>
        <bgColor auto="1"/>
      </patternFill>
    </fill>
    <fill>
      <patternFill patternType="solid">
        <fgColor rgb="FFE1962F"/>
        <bgColor auto="1"/>
      </patternFill>
    </fill>
    <fill>
      <patternFill patternType="solid">
        <fgColor rgb="FF404040"/>
        <bgColor auto="1"/>
      </patternFill>
    </fill>
    <fill>
      <patternFill patternType="solid">
        <fgColor rgb="FF595959"/>
        <bgColor auto="1"/>
      </patternFill>
    </fill>
    <fill>
      <patternFill patternType="solid">
        <fgColor rgb="FF808080"/>
        <bgColor auto="1"/>
      </patternFill>
    </fill>
    <fill>
      <patternFill patternType="solid">
        <fgColor rgb="FFA6A6A6"/>
        <bgColor auto="1"/>
      </patternFill>
    </fill>
    <fill>
      <patternFill patternType="solid">
        <fgColor rgb="FFBFBFBF"/>
        <bgColor auto="1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3" fillId="4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 indent="10"/>
    </xf>
    <xf numFmtId="0" fontId="0" fillId="0" borderId="1" xfId="0" applyBorder="1" applyAlignment="1">
      <alignment horizontal="left" vertical="top" wrapText="1"/>
    </xf>
    <xf numFmtId="164" fontId="0" fillId="0" borderId="1" xfId="0" applyNumberFormat="1" applyBorder="1" applyAlignment="1">
      <alignment horizontal="right" vertical="top" wrapText="1"/>
    </xf>
    <xf numFmtId="165" fontId="0" fillId="0" borderId="1" xfId="0" applyNumberFormat="1" applyBorder="1" applyAlignment="1">
      <alignment horizontal="right" vertical="top" wrapText="1"/>
    </xf>
    <xf numFmtId="2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" fontId="0" fillId="0" borderId="1" xfId="0" applyNumberFormat="1" applyBorder="1" applyAlignment="1">
      <alignment horizontal="right" vertical="top" wrapText="1"/>
    </xf>
    <xf numFmtId="4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left" vertical="top" wrapText="1" indent="8"/>
    </xf>
    <xf numFmtId="0" fontId="1" fillId="0" borderId="0" xfId="0" applyFont="1" applyAlignment="1">
      <alignment horizontal="center" vertical="center"/>
    </xf>
    <xf numFmtId="0" fontId="0" fillId="2" borderId="0" xfId="0" applyFill="1" applyAlignment="1">
      <alignment horizontal="right"/>
    </xf>
    <xf numFmtId="0" fontId="3" fillId="4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 indent="2"/>
    </xf>
    <xf numFmtId="0" fontId="3" fillId="7" borderId="1" xfId="0" applyFont="1" applyFill="1" applyBorder="1" applyAlignment="1">
      <alignment horizontal="left" vertical="top" wrapText="1" indent="4"/>
    </xf>
    <xf numFmtId="0" fontId="3" fillId="8" borderId="1" xfId="0" applyFont="1" applyFill="1" applyBorder="1" applyAlignment="1">
      <alignment horizontal="left" vertical="top" wrapText="1" indent="6"/>
    </xf>
    <xf numFmtId="0" fontId="3" fillId="9" borderId="1" xfId="0" applyFont="1" applyFill="1" applyBorder="1" applyAlignment="1">
      <alignment horizontal="left" vertical="top" wrapText="1" indent="8"/>
    </xf>
    <xf numFmtId="2" fontId="2" fillId="3" borderId="0" xfId="0" applyNumberFormat="1" applyFont="1" applyFill="1" applyAlignment="1">
      <alignment horizontal="left"/>
    </xf>
    <xf numFmtId="2" fontId="3" fillId="5" borderId="1" xfId="0" applyNumberFormat="1" applyFont="1" applyFill="1" applyBorder="1" applyAlignment="1">
      <alignment horizontal="left" vertical="top" wrapText="1"/>
    </xf>
    <xf numFmtId="2" fontId="3" fillId="6" borderId="1" xfId="0" applyNumberFormat="1" applyFont="1" applyFill="1" applyBorder="1" applyAlignment="1">
      <alignment horizontal="left" vertical="top" wrapText="1" indent="2"/>
    </xf>
    <xf numFmtId="2" fontId="3" fillId="7" borderId="1" xfId="0" applyNumberFormat="1" applyFont="1" applyFill="1" applyBorder="1" applyAlignment="1">
      <alignment horizontal="left" vertical="top" wrapText="1" indent="4"/>
    </xf>
    <xf numFmtId="2" fontId="3" fillId="8" borderId="1" xfId="0" applyNumberFormat="1" applyFont="1" applyFill="1" applyBorder="1" applyAlignment="1">
      <alignment horizontal="left" vertical="top" wrapText="1" indent="6"/>
    </xf>
    <xf numFmtId="2" fontId="3" fillId="9" borderId="1" xfId="0" applyNumberFormat="1" applyFont="1" applyFill="1" applyBorder="1" applyAlignment="1">
      <alignment horizontal="left" vertical="top" wrapText="1" indent="8"/>
    </xf>
    <xf numFmtId="2" fontId="0" fillId="0" borderId="1" xfId="0" applyNumberForma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17</xdr:col>
      <xdr:colOff>0</xdr:colOff>
      <xdr:row>2</xdr:row>
      <xdr:rowOff>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80808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Q798"/>
  <sheetViews>
    <sheetView tabSelected="1" workbookViewId="0">
      <pane xSplit="5" ySplit="8" topLeftCell="F9" activePane="bottomRight" state="frozenSplit"/>
      <selection pane="bottomLeft" activeCell="A9" sqref="A9"/>
      <selection pane="topRight" activeCell="F1" sqref="F1"/>
      <selection pane="bottomRight" sqref="A1:Q1"/>
    </sheetView>
  </sheetViews>
  <sheetFormatPr defaultColWidth="10.5" defaultRowHeight="11.45" customHeight="1" outlineLevelRow="5" x14ac:dyDescent="0.2"/>
  <cols>
    <col min="1" max="2" width="40.83203125" style="1" customWidth="1"/>
    <col min="3" max="3" width="10.5" style="1" customWidth="1"/>
    <col min="4" max="4" width="12.83203125" style="1" customWidth="1"/>
    <col min="5" max="5" width="10.5" style="1" customWidth="1"/>
    <col min="6" max="6" width="5.83203125" style="1" customWidth="1"/>
    <col min="7" max="8" width="9.33203125" style="1" customWidth="1"/>
    <col min="9" max="9" width="11.6640625" style="1" customWidth="1"/>
    <col min="10" max="10" width="14" style="1" customWidth="1"/>
    <col min="11" max="11" width="17.5" style="1" customWidth="1"/>
    <col min="12" max="12" width="14" style="1" customWidth="1"/>
    <col min="13" max="13" width="6.5" style="1" customWidth="1"/>
    <col min="14" max="15" width="7.83203125" style="1" customWidth="1"/>
    <col min="16" max="16" width="5.1640625" style="1" customWidth="1"/>
    <col min="17" max="17" width="7.6640625" style="1" customWidth="1"/>
  </cols>
  <sheetData>
    <row r="1" spans="1:17" ht="15.95" customHeight="1" x14ac:dyDescent="0.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s="1" customFormat="1" ht="57" customHeight="1" x14ac:dyDescent="0.2"/>
    <row r="3" spans="1:17" ht="11.1" customHeight="1" x14ac:dyDescent="0.2">
      <c r="O3" s="16" t="s">
        <v>1</v>
      </c>
      <c r="P3" s="16"/>
      <c r="Q3" s="16"/>
    </row>
    <row r="4" spans="1:17" ht="11.1" customHeight="1" x14ac:dyDescent="0.2">
      <c r="A4" s="2" t="s">
        <v>2</v>
      </c>
      <c r="B4" s="2" t="s">
        <v>3</v>
      </c>
    </row>
    <row r="5" spans="1:17" ht="11.1" customHeight="1" x14ac:dyDescent="0.2">
      <c r="A5" s="2" t="s">
        <v>4</v>
      </c>
      <c r="B5" s="2" t="s">
        <v>3</v>
      </c>
    </row>
    <row r="6" spans="1:17" ht="11.1" customHeight="1" x14ac:dyDescent="0.2">
      <c r="A6" s="3" t="s"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23">
        <f>SUM(M9:M798)</f>
        <v>0</v>
      </c>
      <c r="N6" s="4"/>
      <c r="O6" s="23">
        <f>SUM(O9:O798)</f>
        <v>0</v>
      </c>
      <c r="P6" s="23">
        <f>SUM(P9:P798)</f>
        <v>0</v>
      </c>
      <c r="Q6" s="23">
        <f>SUM(Q9:Q798)</f>
        <v>0</v>
      </c>
    </row>
    <row r="7" spans="1:17" ht="11.1" customHeight="1" x14ac:dyDescent="0.2">
      <c r="A7" s="17" t="s">
        <v>6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</row>
    <row r="8" spans="1:17" ht="35.1" customHeight="1" x14ac:dyDescent="0.2">
      <c r="A8" s="5" t="s">
        <v>7</v>
      </c>
      <c r="B8" s="5" t="s">
        <v>6</v>
      </c>
      <c r="C8" s="5" t="s">
        <v>8</v>
      </c>
      <c r="D8" s="5" t="s">
        <v>9</v>
      </c>
      <c r="E8" s="5" t="s">
        <v>10</v>
      </c>
      <c r="F8" s="5" t="s">
        <v>11</v>
      </c>
      <c r="G8" s="5" t="s">
        <v>12</v>
      </c>
      <c r="H8" s="5" t="s">
        <v>13</v>
      </c>
      <c r="I8" s="5" t="s">
        <v>14</v>
      </c>
      <c r="J8" s="5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12</v>
      </c>
      <c r="Q8" s="5" t="s">
        <v>13</v>
      </c>
    </row>
    <row r="9" spans="1:17" ht="11.1" customHeight="1" x14ac:dyDescent="0.2">
      <c r="A9" s="18" t="s">
        <v>21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24"/>
      <c r="O9" s="24"/>
      <c r="P9" s="24"/>
      <c r="Q9" s="24"/>
    </row>
    <row r="10" spans="1:17" ht="11.1" customHeight="1" outlineLevel="1" x14ac:dyDescent="0.2">
      <c r="A10" s="19" t="s">
        <v>22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5"/>
      <c r="O10" s="25"/>
      <c r="P10" s="25"/>
      <c r="Q10" s="25"/>
    </row>
    <row r="11" spans="1:17" ht="11.1" customHeight="1" outlineLevel="2" x14ac:dyDescent="0.2">
      <c r="A11" s="20" t="s">
        <v>23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6"/>
      <c r="O11" s="26"/>
      <c r="P11" s="26"/>
      <c r="Q11" s="26"/>
    </row>
    <row r="12" spans="1:17" ht="11.1" customHeight="1" outlineLevel="3" x14ac:dyDescent="0.2">
      <c r="A12" s="21" t="s">
        <v>24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7"/>
      <c r="O12" s="27"/>
      <c r="P12" s="27"/>
      <c r="Q12" s="27"/>
    </row>
    <row r="13" spans="1:17" ht="11.1" customHeight="1" outlineLevel="4" x14ac:dyDescent="0.2">
      <c r="A13" s="22" t="s">
        <v>25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8"/>
      <c r="O13" s="28"/>
      <c r="P13" s="28"/>
      <c r="Q13" s="28"/>
    </row>
    <row r="14" spans="1:17" ht="23.1" customHeight="1" outlineLevel="5" x14ac:dyDescent="0.2">
      <c r="A14" s="6" t="s">
        <v>26</v>
      </c>
      <c r="B14" s="7" t="s">
        <v>27</v>
      </c>
      <c r="C14" s="7"/>
      <c r="D14" s="7"/>
      <c r="E14" s="7" t="s">
        <v>28</v>
      </c>
      <c r="F14" s="7" t="s">
        <v>29</v>
      </c>
      <c r="G14" s="8">
        <v>3.5000000000000003E-2</v>
      </c>
      <c r="H14" s="9">
        <v>3.0000000000000001E-6</v>
      </c>
      <c r="I14" s="10">
        <v>493.35</v>
      </c>
      <c r="J14" s="11"/>
      <c r="K14" s="7"/>
      <c r="L14" s="12">
        <v>60</v>
      </c>
      <c r="M14" s="11"/>
      <c r="N14" s="29">
        <f>I14*(100-$B$4)*(100-$B$5)/10000</f>
        <v>493.35</v>
      </c>
      <c r="O14" s="29">
        <f>M14*N14</f>
        <v>0</v>
      </c>
      <c r="P14" s="29">
        <f>G14*M14</f>
        <v>0</v>
      </c>
      <c r="Q14" s="29">
        <f>H14*M14</f>
        <v>0</v>
      </c>
    </row>
    <row r="15" spans="1:17" ht="23.1" customHeight="1" outlineLevel="5" x14ac:dyDescent="0.2">
      <c r="A15" s="6" t="s">
        <v>30</v>
      </c>
      <c r="B15" s="7" t="s">
        <v>31</v>
      </c>
      <c r="C15" s="7"/>
      <c r="D15" s="7"/>
      <c r="E15" s="7" t="s">
        <v>28</v>
      </c>
      <c r="F15" s="7" t="s">
        <v>29</v>
      </c>
      <c r="G15" s="8">
        <v>2.4E-2</v>
      </c>
      <c r="H15" s="11"/>
      <c r="I15" s="10">
        <v>379.5</v>
      </c>
      <c r="J15" s="11"/>
      <c r="K15" s="7"/>
      <c r="L15" s="12">
        <v>60</v>
      </c>
      <c r="M15" s="11"/>
      <c r="N15" s="29">
        <f>I15*(100-$B$4)*(100-$B$5)/10000</f>
        <v>379.5</v>
      </c>
      <c r="O15" s="29">
        <f>M15*N15</f>
        <v>0</v>
      </c>
      <c r="P15" s="29">
        <f>G15*M15</f>
        <v>0</v>
      </c>
      <c r="Q15" s="29">
        <f>H15*M15</f>
        <v>0</v>
      </c>
    </row>
    <row r="16" spans="1:17" ht="23.1" customHeight="1" outlineLevel="5" x14ac:dyDescent="0.2">
      <c r="A16" s="6" t="s">
        <v>32</v>
      </c>
      <c r="B16" s="7" t="s">
        <v>33</v>
      </c>
      <c r="C16" s="7"/>
      <c r="D16" s="7"/>
      <c r="E16" s="7" t="s">
        <v>28</v>
      </c>
      <c r="F16" s="7" t="s">
        <v>29</v>
      </c>
      <c r="G16" s="8">
        <v>9.1999999999999998E-2</v>
      </c>
      <c r="H16" s="9">
        <v>1.2999999999999999E-5</v>
      </c>
      <c r="I16" s="13">
        <v>1024.6600000000001</v>
      </c>
      <c r="J16" s="11"/>
      <c r="K16" s="7"/>
      <c r="L16" s="12">
        <v>60</v>
      </c>
      <c r="M16" s="11"/>
      <c r="N16" s="29">
        <f>I16*(100-$B$4)*(100-$B$5)/10000</f>
        <v>1024.6600000000001</v>
      </c>
      <c r="O16" s="29">
        <f>M16*N16</f>
        <v>0</v>
      </c>
      <c r="P16" s="29">
        <f>G16*M16</f>
        <v>0</v>
      </c>
      <c r="Q16" s="29">
        <f>H16*M16</f>
        <v>0</v>
      </c>
    </row>
    <row r="17" spans="1:17" ht="23.1" customHeight="1" outlineLevel="5" x14ac:dyDescent="0.2">
      <c r="A17" s="6" t="s">
        <v>34</v>
      </c>
      <c r="B17" s="7" t="s">
        <v>35</v>
      </c>
      <c r="C17" s="7"/>
      <c r="D17" s="7"/>
      <c r="E17" s="7" t="s">
        <v>28</v>
      </c>
      <c r="F17" s="7" t="s">
        <v>29</v>
      </c>
      <c r="G17" s="8">
        <v>0.158</v>
      </c>
      <c r="H17" s="11"/>
      <c r="I17" s="13">
        <v>1347.25</v>
      </c>
      <c r="J17" s="11"/>
      <c r="K17" s="7"/>
      <c r="L17" s="12">
        <v>60</v>
      </c>
      <c r="M17" s="11"/>
      <c r="N17" s="29">
        <f>I17*(100-$B$4)*(100-$B$5)/10000</f>
        <v>1347.25</v>
      </c>
      <c r="O17" s="29">
        <f>M17*N17</f>
        <v>0</v>
      </c>
      <c r="P17" s="29">
        <f>G17*M17</f>
        <v>0</v>
      </c>
      <c r="Q17" s="29">
        <f>H17*M17</f>
        <v>0</v>
      </c>
    </row>
    <row r="18" spans="1:17" ht="23.1" customHeight="1" outlineLevel="5" x14ac:dyDescent="0.2">
      <c r="A18" s="6" t="s">
        <v>36</v>
      </c>
      <c r="B18" s="7" t="s">
        <v>37</v>
      </c>
      <c r="C18" s="7"/>
      <c r="D18" s="7"/>
      <c r="E18" s="7" t="s">
        <v>28</v>
      </c>
      <c r="F18" s="7" t="s">
        <v>29</v>
      </c>
      <c r="G18" s="8">
        <v>5.5E-2</v>
      </c>
      <c r="H18" s="9">
        <v>5.0000000000000004E-6</v>
      </c>
      <c r="I18" s="10">
        <v>595.82000000000005</v>
      </c>
      <c r="J18" s="11"/>
      <c r="K18" s="7"/>
      <c r="L18" s="12">
        <v>60</v>
      </c>
      <c r="M18" s="11"/>
      <c r="N18" s="29">
        <f>I18*(100-$B$4)*(100-$B$5)/10000</f>
        <v>595.82000000000005</v>
      </c>
      <c r="O18" s="29">
        <f>M18*N18</f>
        <v>0</v>
      </c>
      <c r="P18" s="29">
        <f>G18*M18</f>
        <v>0</v>
      </c>
      <c r="Q18" s="29">
        <f>H18*M18</f>
        <v>0</v>
      </c>
    </row>
    <row r="19" spans="1:17" ht="11.1" customHeight="1" outlineLevel="4" x14ac:dyDescent="0.2">
      <c r="A19" s="22" t="s">
        <v>38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8"/>
      <c r="O19" s="28"/>
      <c r="P19" s="28"/>
      <c r="Q19" s="28"/>
    </row>
    <row r="20" spans="1:17" ht="35.1" customHeight="1" outlineLevel="5" x14ac:dyDescent="0.2">
      <c r="A20" s="6" t="s">
        <v>39</v>
      </c>
      <c r="B20" s="7" t="s">
        <v>40</v>
      </c>
      <c r="C20" s="7"/>
      <c r="D20" s="7"/>
      <c r="E20" s="7" t="s">
        <v>28</v>
      </c>
      <c r="F20" s="7" t="s">
        <v>29</v>
      </c>
      <c r="G20" s="8">
        <v>0.03</v>
      </c>
      <c r="H20" s="11"/>
      <c r="I20" s="10">
        <v>195.89</v>
      </c>
      <c r="J20" s="11"/>
      <c r="K20" s="7"/>
      <c r="L20" s="12">
        <v>35</v>
      </c>
      <c r="M20" s="11"/>
      <c r="N20" s="29">
        <f>I20*(100-$B$4)*(100-$B$5)/10000</f>
        <v>195.89</v>
      </c>
      <c r="O20" s="29">
        <f>M20*N20</f>
        <v>0</v>
      </c>
      <c r="P20" s="29">
        <f>G20*M20</f>
        <v>0</v>
      </c>
      <c r="Q20" s="29">
        <f>H20*M20</f>
        <v>0</v>
      </c>
    </row>
    <row r="21" spans="1:17" ht="11.1" customHeight="1" outlineLevel="3" x14ac:dyDescent="0.2">
      <c r="A21" s="21" t="s">
        <v>41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7"/>
      <c r="O21" s="27"/>
      <c r="P21" s="27"/>
      <c r="Q21" s="27"/>
    </row>
    <row r="22" spans="1:17" ht="11.1" customHeight="1" outlineLevel="4" x14ac:dyDescent="0.2">
      <c r="A22" s="22" t="s">
        <v>42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8"/>
      <c r="O22" s="28"/>
      <c r="P22" s="28"/>
      <c r="Q22" s="28"/>
    </row>
    <row r="23" spans="1:17" ht="47.1" customHeight="1" outlineLevel="5" x14ac:dyDescent="0.2">
      <c r="A23" s="6" t="s">
        <v>43</v>
      </c>
      <c r="B23" s="7" t="s">
        <v>44</v>
      </c>
      <c r="C23" s="7"/>
      <c r="D23" s="7"/>
      <c r="E23" s="7" t="s">
        <v>28</v>
      </c>
      <c r="F23" s="7" t="s">
        <v>29</v>
      </c>
      <c r="G23" s="8">
        <v>0.215</v>
      </c>
      <c r="H23" s="11"/>
      <c r="I23" s="13">
        <v>2432.63</v>
      </c>
      <c r="J23" s="11"/>
      <c r="K23" s="7"/>
      <c r="L23" s="11"/>
      <c r="M23" s="11"/>
      <c r="N23" s="29">
        <f>I23*(100-$B$4)*(100-$B$5)/10000</f>
        <v>2432.63</v>
      </c>
      <c r="O23" s="29">
        <f>M23*N23</f>
        <v>0</v>
      </c>
      <c r="P23" s="29">
        <f>G23*M23</f>
        <v>0</v>
      </c>
      <c r="Q23" s="29">
        <f>H23*M23</f>
        <v>0</v>
      </c>
    </row>
    <row r="24" spans="1:17" ht="47.1" customHeight="1" outlineLevel="5" x14ac:dyDescent="0.2">
      <c r="A24" s="6" t="s">
        <v>45</v>
      </c>
      <c r="B24" s="7" t="s">
        <v>46</v>
      </c>
      <c r="C24" s="7"/>
      <c r="D24" s="7"/>
      <c r="E24" s="7" t="s">
        <v>28</v>
      </c>
      <c r="F24" s="7" t="s">
        <v>29</v>
      </c>
      <c r="G24" s="8">
        <v>0.28000000000000003</v>
      </c>
      <c r="H24" s="11"/>
      <c r="I24" s="13">
        <v>2645.15</v>
      </c>
      <c r="J24" s="11"/>
      <c r="K24" s="7"/>
      <c r="L24" s="11"/>
      <c r="M24" s="11"/>
      <c r="N24" s="29">
        <f>I24*(100-$B$4)*(100-$B$5)/10000</f>
        <v>2645.15</v>
      </c>
      <c r="O24" s="29">
        <f>M24*N24</f>
        <v>0</v>
      </c>
      <c r="P24" s="29">
        <f>G24*M24</f>
        <v>0</v>
      </c>
      <c r="Q24" s="29">
        <f>H24*M24</f>
        <v>0</v>
      </c>
    </row>
    <row r="25" spans="1:17" ht="47.1" customHeight="1" outlineLevel="5" x14ac:dyDescent="0.2">
      <c r="A25" s="6" t="s">
        <v>47</v>
      </c>
      <c r="B25" s="7" t="s">
        <v>48</v>
      </c>
      <c r="C25" s="7"/>
      <c r="D25" s="7"/>
      <c r="E25" s="7" t="s">
        <v>28</v>
      </c>
      <c r="F25" s="7" t="s">
        <v>29</v>
      </c>
      <c r="G25" s="8">
        <v>9.4E-2</v>
      </c>
      <c r="H25" s="11"/>
      <c r="I25" s="13">
        <v>1062.6199999999999</v>
      </c>
      <c r="J25" s="11"/>
      <c r="K25" s="7"/>
      <c r="L25" s="11"/>
      <c r="M25" s="11"/>
      <c r="N25" s="29">
        <f>I25*(100-$B$4)*(100-$B$5)/10000</f>
        <v>1062.6199999999999</v>
      </c>
      <c r="O25" s="29">
        <f>M25*N25</f>
        <v>0</v>
      </c>
      <c r="P25" s="29">
        <f>G25*M25</f>
        <v>0</v>
      </c>
      <c r="Q25" s="29">
        <f>H25*M25</f>
        <v>0</v>
      </c>
    </row>
    <row r="26" spans="1:17" ht="47.1" customHeight="1" outlineLevel="5" x14ac:dyDescent="0.2">
      <c r="A26" s="6" t="s">
        <v>49</v>
      </c>
      <c r="B26" s="7" t="s">
        <v>50</v>
      </c>
      <c r="C26" s="7"/>
      <c r="D26" s="7"/>
      <c r="E26" s="7" t="s">
        <v>28</v>
      </c>
      <c r="F26" s="7" t="s">
        <v>29</v>
      </c>
      <c r="G26" s="8">
        <v>0.09</v>
      </c>
      <c r="H26" s="11"/>
      <c r="I26" s="10">
        <v>975.32</v>
      </c>
      <c r="J26" s="11"/>
      <c r="K26" s="7"/>
      <c r="L26" s="11"/>
      <c r="M26" s="11"/>
      <c r="N26" s="29">
        <f>I26*(100-$B$4)*(100-$B$5)/10000</f>
        <v>975.32</v>
      </c>
      <c r="O26" s="29">
        <f>M26*N26</f>
        <v>0</v>
      </c>
      <c r="P26" s="29">
        <f>G26*M26</f>
        <v>0</v>
      </c>
      <c r="Q26" s="29">
        <f>H26*M26</f>
        <v>0</v>
      </c>
    </row>
    <row r="27" spans="1:17" ht="23.1" customHeight="1" outlineLevel="5" x14ac:dyDescent="0.2">
      <c r="A27" s="6" t="s">
        <v>51</v>
      </c>
      <c r="B27" s="7" t="s">
        <v>52</v>
      </c>
      <c r="C27" s="7"/>
      <c r="D27" s="7"/>
      <c r="E27" s="7" t="s">
        <v>28</v>
      </c>
      <c r="F27" s="7" t="s">
        <v>29</v>
      </c>
      <c r="G27" s="8">
        <v>8.9999999999999993E-3</v>
      </c>
      <c r="H27" s="9">
        <v>1E-4</v>
      </c>
      <c r="I27" s="10">
        <v>87.29</v>
      </c>
      <c r="J27" s="11"/>
      <c r="K27" s="7"/>
      <c r="L27" s="11"/>
      <c r="M27" s="11"/>
      <c r="N27" s="29">
        <f>I27*(100-$B$4)*(100-$B$5)/10000</f>
        <v>87.29</v>
      </c>
      <c r="O27" s="29">
        <f>M27*N27</f>
        <v>0</v>
      </c>
      <c r="P27" s="29">
        <f>G27*M27</f>
        <v>0</v>
      </c>
      <c r="Q27" s="29">
        <f>H27*M27</f>
        <v>0</v>
      </c>
    </row>
    <row r="28" spans="1:17" ht="23.1" customHeight="1" outlineLevel="5" x14ac:dyDescent="0.2">
      <c r="A28" s="6" t="s">
        <v>53</v>
      </c>
      <c r="B28" s="7" t="s">
        <v>54</v>
      </c>
      <c r="C28" s="7"/>
      <c r="D28" s="7"/>
      <c r="E28" s="7" t="s">
        <v>28</v>
      </c>
      <c r="F28" s="7" t="s">
        <v>29</v>
      </c>
      <c r="G28" s="8">
        <v>6.0000000000000001E-3</v>
      </c>
      <c r="H28" s="9">
        <v>1E-4</v>
      </c>
      <c r="I28" s="10">
        <v>60.72</v>
      </c>
      <c r="J28" s="11"/>
      <c r="K28" s="7"/>
      <c r="L28" s="11"/>
      <c r="M28" s="11"/>
      <c r="N28" s="29">
        <f>I28*(100-$B$4)*(100-$B$5)/10000</f>
        <v>60.72</v>
      </c>
      <c r="O28" s="29">
        <f>M28*N28</f>
        <v>0</v>
      </c>
      <c r="P28" s="29">
        <f>G28*M28</f>
        <v>0</v>
      </c>
      <c r="Q28" s="29">
        <f>H28*M28</f>
        <v>0</v>
      </c>
    </row>
    <row r="29" spans="1:17" ht="47.1" customHeight="1" outlineLevel="5" x14ac:dyDescent="0.2">
      <c r="A29" s="6" t="s">
        <v>55</v>
      </c>
      <c r="B29" s="7" t="s">
        <v>56</v>
      </c>
      <c r="C29" s="7"/>
      <c r="D29" s="7"/>
      <c r="E29" s="7" t="s">
        <v>28</v>
      </c>
      <c r="F29" s="7" t="s">
        <v>29</v>
      </c>
      <c r="G29" s="8">
        <v>0.105</v>
      </c>
      <c r="H29" s="11"/>
      <c r="I29" s="13">
        <v>1138.51</v>
      </c>
      <c r="J29" s="11"/>
      <c r="K29" s="7"/>
      <c r="L29" s="11"/>
      <c r="M29" s="11"/>
      <c r="N29" s="29">
        <f>I29*(100-$B$4)*(100-$B$5)/10000</f>
        <v>1138.51</v>
      </c>
      <c r="O29" s="29">
        <f>M29*N29</f>
        <v>0</v>
      </c>
      <c r="P29" s="29">
        <f>G29*M29</f>
        <v>0</v>
      </c>
      <c r="Q29" s="29">
        <f>H29*M29</f>
        <v>0</v>
      </c>
    </row>
    <row r="30" spans="1:17" ht="47.1" customHeight="1" outlineLevel="5" x14ac:dyDescent="0.2">
      <c r="A30" s="6" t="s">
        <v>57</v>
      </c>
      <c r="B30" s="7" t="s">
        <v>58</v>
      </c>
      <c r="C30" s="7"/>
      <c r="D30" s="7"/>
      <c r="E30" s="7" t="s">
        <v>28</v>
      </c>
      <c r="F30" s="7" t="s">
        <v>29</v>
      </c>
      <c r="G30" s="8">
        <v>0.125</v>
      </c>
      <c r="H30" s="11"/>
      <c r="I30" s="13">
        <v>1240.97</v>
      </c>
      <c r="J30" s="11"/>
      <c r="K30" s="7"/>
      <c r="L30" s="11"/>
      <c r="M30" s="11"/>
      <c r="N30" s="29">
        <f>I30*(100-$B$4)*(100-$B$5)/10000</f>
        <v>1240.97</v>
      </c>
      <c r="O30" s="29">
        <f>M30*N30</f>
        <v>0</v>
      </c>
      <c r="P30" s="29">
        <f>G30*M30</f>
        <v>0</v>
      </c>
      <c r="Q30" s="29">
        <f>H30*M30</f>
        <v>0</v>
      </c>
    </row>
    <row r="31" spans="1:17" ht="35.1" customHeight="1" outlineLevel="5" x14ac:dyDescent="0.2">
      <c r="A31" s="6" t="s">
        <v>59</v>
      </c>
      <c r="B31" s="7" t="s">
        <v>60</v>
      </c>
      <c r="C31" s="7"/>
      <c r="D31" s="7"/>
      <c r="E31" s="7" t="s">
        <v>28</v>
      </c>
      <c r="F31" s="7" t="s">
        <v>29</v>
      </c>
      <c r="G31" s="8">
        <v>0.68</v>
      </c>
      <c r="H31" s="9">
        <v>1E-4</v>
      </c>
      <c r="I31" s="10">
        <v>686.9</v>
      </c>
      <c r="J31" s="11"/>
      <c r="K31" s="7"/>
      <c r="L31" s="11"/>
      <c r="M31" s="11"/>
      <c r="N31" s="29">
        <f>I31*(100-$B$4)*(100-$B$5)/10000</f>
        <v>686.9</v>
      </c>
      <c r="O31" s="29">
        <f>M31*N31</f>
        <v>0</v>
      </c>
      <c r="P31" s="29">
        <f>G31*M31</f>
        <v>0</v>
      </c>
      <c r="Q31" s="29">
        <f>H31*M31</f>
        <v>0</v>
      </c>
    </row>
    <row r="32" spans="1:17" ht="35.1" customHeight="1" outlineLevel="5" x14ac:dyDescent="0.2">
      <c r="A32" s="6" t="s">
        <v>61</v>
      </c>
      <c r="B32" s="7" t="s">
        <v>62</v>
      </c>
      <c r="C32" s="7"/>
      <c r="D32" s="7"/>
      <c r="E32" s="7" t="s">
        <v>28</v>
      </c>
      <c r="F32" s="7" t="s">
        <v>29</v>
      </c>
      <c r="G32" s="8">
        <v>0.68</v>
      </c>
      <c r="H32" s="11"/>
      <c r="I32" s="10">
        <v>747.62</v>
      </c>
      <c r="J32" s="11"/>
      <c r="K32" s="7"/>
      <c r="L32" s="11"/>
      <c r="M32" s="11"/>
      <c r="N32" s="29">
        <f>I32*(100-$B$4)*(100-$B$5)/10000</f>
        <v>747.62</v>
      </c>
      <c r="O32" s="29">
        <f>M32*N32</f>
        <v>0</v>
      </c>
      <c r="P32" s="29">
        <f>G32*M32</f>
        <v>0</v>
      </c>
      <c r="Q32" s="29">
        <f>H32*M32</f>
        <v>0</v>
      </c>
    </row>
    <row r="33" spans="1:17" ht="47.1" customHeight="1" outlineLevel="5" x14ac:dyDescent="0.2">
      <c r="A33" s="6" t="s">
        <v>63</v>
      </c>
      <c r="B33" s="7" t="s">
        <v>64</v>
      </c>
      <c r="C33" s="7"/>
      <c r="D33" s="7"/>
      <c r="E33" s="7" t="s">
        <v>28</v>
      </c>
      <c r="F33" s="7" t="s">
        <v>29</v>
      </c>
      <c r="G33" s="8">
        <v>0.21</v>
      </c>
      <c r="H33" s="9">
        <v>2.9999999999999997E-4</v>
      </c>
      <c r="I33" s="13">
        <v>1969.62</v>
      </c>
      <c r="J33" s="11"/>
      <c r="K33" s="7"/>
      <c r="L33" s="11"/>
      <c r="M33" s="11"/>
      <c r="N33" s="29">
        <f>I33*(100-$B$4)*(100-$B$5)/10000</f>
        <v>1969.62</v>
      </c>
      <c r="O33" s="29">
        <f>M33*N33</f>
        <v>0</v>
      </c>
      <c r="P33" s="29">
        <f>G33*M33</f>
        <v>0</v>
      </c>
      <c r="Q33" s="29">
        <f>H33*M33</f>
        <v>0</v>
      </c>
    </row>
    <row r="34" spans="1:17" ht="47.1" customHeight="1" outlineLevel="5" x14ac:dyDescent="0.2">
      <c r="A34" s="6" t="s">
        <v>65</v>
      </c>
      <c r="B34" s="7" t="s">
        <v>66</v>
      </c>
      <c r="C34" s="7"/>
      <c r="D34" s="7"/>
      <c r="E34" s="7" t="s">
        <v>28</v>
      </c>
      <c r="F34" s="7" t="s">
        <v>29</v>
      </c>
      <c r="G34" s="8">
        <v>9.5000000000000001E-2</v>
      </c>
      <c r="H34" s="9">
        <v>2.0000000000000001E-4</v>
      </c>
      <c r="I34" s="13">
        <v>1020.87</v>
      </c>
      <c r="J34" s="11"/>
      <c r="K34" s="7"/>
      <c r="L34" s="11"/>
      <c r="M34" s="11"/>
      <c r="N34" s="29">
        <f>I34*(100-$B$4)*(100-$B$5)/10000</f>
        <v>1020.87</v>
      </c>
      <c r="O34" s="29">
        <f>M34*N34</f>
        <v>0</v>
      </c>
      <c r="P34" s="29">
        <f>G34*M34</f>
        <v>0</v>
      </c>
      <c r="Q34" s="29">
        <f>H34*M34</f>
        <v>0</v>
      </c>
    </row>
    <row r="35" spans="1:17" ht="47.1" customHeight="1" outlineLevel="5" x14ac:dyDescent="0.2">
      <c r="A35" s="6" t="s">
        <v>67</v>
      </c>
      <c r="B35" s="7" t="s">
        <v>68</v>
      </c>
      <c r="C35" s="7"/>
      <c r="D35" s="7"/>
      <c r="E35" s="7" t="s">
        <v>28</v>
      </c>
      <c r="F35" s="7" t="s">
        <v>29</v>
      </c>
      <c r="G35" s="8">
        <v>0.105</v>
      </c>
      <c r="H35" s="9">
        <v>2.9999999999999997E-4</v>
      </c>
      <c r="I35" s="13">
        <v>1055.02</v>
      </c>
      <c r="J35" s="11"/>
      <c r="K35" s="7"/>
      <c r="L35" s="11"/>
      <c r="M35" s="11"/>
      <c r="N35" s="29">
        <f>I35*(100-$B$4)*(100-$B$5)/10000</f>
        <v>1055.02</v>
      </c>
      <c r="O35" s="29">
        <f>M35*N35</f>
        <v>0</v>
      </c>
      <c r="P35" s="29">
        <f>G35*M35</f>
        <v>0</v>
      </c>
      <c r="Q35" s="29">
        <f>H35*M35</f>
        <v>0</v>
      </c>
    </row>
    <row r="36" spans="1:17" ht="23.1" customHeight="1" outlineLevel="5" x14ac:dyDescent="0.2">
      <c r="A36" s="6" t="s">
        <v>69</v>
      </c>
      <c r="B36" s="7" t="s">
        <v>70</v>
      </c>
      <c r="C36" s="7"/>
      <c r="D36" s="7"/>
      <c r="E36" s="7" t="s">
        <v>28</v>
      </c>
      <c r="F36" s="7" t="s">
        <v>29</v>
      </c>
      <c r="G36" s="8">
        <v>1.6E-2</v>
      </c>
      <c r="H36" s="11"/>
      <c r="I36" s="10">
        <v>98.66</v>
      </c>
      <c r="J36" s="11"/>
      <c r="K36" s="7"/>
      <c r="L36" s="11"/>
      <c r="M36" s="11"/>
      <c r="N36" s="29">
        <f>I36*(100-$B$4)*(100-$B$5)/10000</f>
        <v>98.66</v>
      </c>
      <c r="O36" s="29">
        <f>M36*N36</f>
        <v>0</v>
      </c>
      <c r="P36" s="29">
        <f>G36*M36</f>
        <v>0</v>
      </c>
      <c r="Q36" s="29">
        <f>H36*M36</f>
        <v>0</v>
      </c>
    </row>
    <row r="37" spans="1:17" ht="47.1" customHeight="1" outlineLevel="5" x14ac:dyDescent="0.2">
      <c r="A37" s="6" t="s">
        <v>71</v>
      </c>
      <c r="B37" s="7" t="s">
        <v>72</v>
      </c>
      <c r="C37" s="7"/>
      <c r="D37" s="7"/>
      <c r="E37" s="7" t="s">
        <v>28</v>
      </c>
      <c r="F37" s="7" t="s">
        <v>29</v>
      </c>
      <c r="G37" s="8">
        <v>0.21</v>
      </c>
      <c r="H37" s="9">
        <v>2.9999999999999997E-4</v>
      </c>
      <c r="I37" s="13">
        <v>1981.01</v>
      </c>
      <c r="J37" s="11"/>
      <c r="K37" s="7"/>
      <c r="L37" s="11"/>
      <c r="M37" s="11"/>
      <c r="N37" s="29">
        <f>I37*(100-$B$4)*(100-$B$5)/10000</f>
        <v>1981.01</v>
      </c>
      <c r="O37" s="29">
        <f>M37*N37</f>
        <v>0</v>
      </c>
      <c r="P37" s="29">
        <f>G37*M37</f>
        <v>0</v>
      </c>
      <c r="Q37" s="29">
        <f>H37*M37</f>
        <v>0</v>
      </c>
    </row>
    <row r="38" spans="1:17" ht="47.1" customHeight="1" outlineLevel="5" x14ac:dyDescent="0.2">
      <c r="A38" s="6" t="s">
        <v>73</v>
      </c>
      <c r="B38" s="7" t="s">
        <v>74</v>
      </c>
      <c r="C38" s="7"/>
      <c r="D38" s="7"/>
      <c r="E38" s="7" t="s">
        <v>28</v>
      </c>
      <c r="F38" s="7" t="s">
        <v>29</v>
      </c>
      <c r="G38" s="8">
        <v>9.8000000000000004E-2</v>
      </c>
      <c r="H38" s="11"/>
      <c r="I38" s="13">
        <v>1096.78</v>
      </c>
      <c r="J38" s="11"/>
      <c r="K38" s="7"/>
      <c r="L38" s="11"/>
      <c r="M38" s="11"/>
      <c r="N38" s="29">
        <f>I38*(100-$B$4)*(100-$B$5)/10000</f>
        <v>1096.78</v>
      </c>
      <c r="O38" s="29">
        <f>M38*N38</f>
        <v>0</v>
      </c>
      <c r="P38" s="29">
        <f>G38*M38</f>
        <v>0</v>
      </c>
      <c r="Q38" s="29">
        <f>H38*M38</f>
        <v>0</v>
      </c>
    </row>
    <row r="39" spans="1:17" ht="47.1" customHeight="1" outlineLevel="5" x14ac:dyDescent="0.2">
      <c r="A39" s="6" t="s">
        <v>75</v>
      </c>
      <c r="B39" s="7" t="s">
        <v>76</v>
      </c>
      <c r="C39" s="7"/>
      <c r="D39" s="7"/>
      <c r="E39" s="7" t="s">
        <v>28</v>
      </c>
      <c r="F39" s="7" t="s">
        <v>29</v>
      </c>
      <c r="G39" s="8">
        <v>9.5000000000000001E-2</v>
      </c>
      <c r="H39" s="11"/>
      <c r="I39" s="10">
        <v>941.16</v>
      </c>
      <c r="J39" s="11"/>
      <c r="K39" s="7"/>
      <c r="L39" s="11"/>
      <c r="M39" s="11"/>
      <c r="N39" s="29">
        <f>I39*(100-$B$4)*(100-$B$5)/10000</f>
        <v>941.16</v>
      </c>
      <c r="O39" s="29">
        <f>M39*N39</f>
        <v>0</v>
      </c>
      <c r="P39" s="29">
        <f>G39*M39</f>
        <v>0</v>
      </c>
      <c r="Q39" s="29">
        <f>H39*M39</f>
        <v>0</v>
      </c>
    </row>
    <row r="40" spans="1:17" ht="35.1" customHeight="1" outlineLevel="5" x14ac:dyDescent="0.2">
      <c r="A40" s="6" t="s">
        <v>77</v>
      </c>
      <c r="B40" s="7" t="s">
        <v>78</v>
      </c>
      <c r="C40" s="7"/>
      <c r="D40" s="7"/>
      <c r="E40" s="7" t="s">
        <v>28</v>
      </c>
      <c r="F40" s="7" t="s">
        <v>29</v>
      </c>
      <c r="G40" s="8">
        <v>0.20200000000000001</v>
      </c>
      <c r="H40" s="11"/>
      <c r="I40" s="13">
        <v>2083.4699999999998</v>
      </c>
      <c r="J40" s="11"/>
      <c r="K40" s="7"/>
      <c r="L40" s="11"/>
      <c r="M40" s="11"/>
      <c r="N40" s="29">
        <f>I40*(100-$B$4)*(100-$B$5)/10000</f>
        <v>2083.4699999999998</v>
      </c>
      <c r="O40" s="29">
        <f>M40*N40</f>
        <v>0</v>
      </c>
      <c r="P40" s="29">
        <f>G40*M40</f>
        <v>0</v>
      </c>
      <c r="Q40" s="29">
        <f>H40*M40</f>
        <v>0</v>
      </c>
    </row>
    <row r="41" spans="1:17" ht="47.1" customHeight="1" outlineLevel="5" x14ac:dyDescent="0.2">
      <c r="A41" s="6" t="s">
        <v>79</v>
      </c>
      <c r="B41" s="7" t="s">
        <v>80</v>
      </c>
      <c r="C41" s="7"/>
      <c r="D41" s="7"/>
      <c r="E41" s="7" t="s">
        <v>28</v>
      </c>
      <c r="F41" s="7" t="s">
        <v>29</v>
      </c>
      <c r="G41" s="8">
        <v>0.115</v>
      </c>
      <c r="H41" s="9">
        <v>2.0000000000000001E-4</v>
      </c>
      <c r="I41" s="13">
        <v>1259.96</v>
      </c>
      <c r="J41" s="11"/>
      <c r="K41" s="7"/>
      <c r="L41" s="11"/>
      <c r="M41" s="11"/>
      <c r="N41" s="29">
        <f>I41*(100-$B$4)*(100-$B$5)/10000</f>
        <v>1259.96</v>
      </c>
      <c r="O41" s="29">
        <f>M41*N41</f>
        <v>0</v>
      </c>
      <c r="P41" s="29">
        <f>G41*M41</f>
        <v>0</v>
      </c>
      <c r="Q41" s="29">
        <f>H41*M41</f>
        <v>0</v>
      </c>
    </row>
    <row r="42" spans="1:17" ht="47.1" customHeight="1" outlineLevel="5" x14ac:dyDescent="0.2">
      <c r="A42" s="6" t="s">
        <v>81</v>
      </c>
      <c r="B42" s="7" t="s">
        <v>82</v>
      </c>
      <c r="C42" s="7"/>
      <c r="D42" s="7"/>
      <c r="E42" s="7" t="s">
        <v>28</v>
      </c>
      <c r="F42" s="7" t="s">
        <v>29</v>
      </c>
      <c r="G42" s="8">
        <v>0.28999999999999998</v>
      </c>
      <c r="H42" s="11"/>
      <c r="I42" s="13">
        <v>2724.84</v>
      </c>
      <c r="J42" s="11"/>
      <c r="K42" s="7"/>
      <c r="L42" s="11"/>
      <c r="M42" s="11"/>
      <c r="N42" s="29">
        <f>I42*(100-$B$4)*(100-$B$5)/10000</f>
        <v>2724.84</v>
      </c>
      <c r="O42" s="29">
        <f>M42*N42</f>
        <v>0</v>
      </c>
      <c r="P42" s="29">
        <f>G42*M42</f>
        <v>0</v>
      </c>
      <c r="Q42" s="29">
        <f>H42*M42</f>
        <v>0</v>
      </c>
    </row>
    <row r="43" spans="1:17" ht="35.1" customHeight="1" outlineLevel="5" x14ac:dyDescent="0.2">
      <c r="A43" s="6" t="s">
        <v>83</v>
      </c>
      <c r="B43" s="7" t="s">
        <v>84</v>
      </c>
      <c r="C43" s="7"/>
      <c r="D43" s="7"/>
      <c r="E43" s="7" t="s">
        <v>28</v>
      </c>
      <c r="F43" s="7" t="s">
        <v>29</v>
      </c>
      <c r="G43" s="8">
        <v>0.21199999999999999</v>
      </c>
      <c r="H43" s="9">
        <v>5.9999999999999995E-4</v>
      </c>
      <c r="I43" s="13">
        <v>3229.58</v>
      </c>
      <c r="J43" s="11"/>
      <c r="K43" s="7"/>
      <c r="L43" s="11"/>
      <c r="M43" s="11"/>
      <c r="N43" s="29">
        <f>I43*(100-$B$4)*(100-$B$5)/10000</f>
        <v>3229.58</v>
      </c>
      <c r="O43" s="29">
        <f>M43*N43</f>
        <v>0</v>
      </c>
      <c r="P43" s="29">
        <f>G43*M43</f>
        <v>0</v>
      </c>
      <c r="Q43" s="29">
        <f>H43*M43</f>
        <v>0</v>
      </c>
    </row>
    <row r="44" spans="1:17" ht="47.1" customHeight="1" outlineLevel="5" x14ac:dyDescent="0.2">
      <c r="A44" s="6" t="s">
        <v>85</v>
      </c>
      <c r="B44" s="7" t="s">
        <v>86</v>
      </c>
      <c r="C44" s="7"/>
      <c r="D44" s="7"/>
      <c r="E44" s="7" t="s">
        <v>28</v>
      </c>
      <c r="F44" s="7" t="s">
        <v>29</v>
      </c>
      <c r="G44" s="8">
        <v>0.107</v>
      </c>
      <c r="H44" s="9">
        <v>2.9999999999999997E-4</v>
      </c>
      <c r="I44" s="13">
        <v>1077.79</v>
      </c>
      <c r="J44" s="11"/>
      <c r="K44" s="7"/>
      <c r="L44" s="11"/>
      <c r="M44" s="11"/>
      <c r="N44" s="29">
        <f>I44*(100-$B$4)*(100-$B$5)/10000</f>
        <v>1077.79</v>
      </c>
      <c r="O44" s="29">
        <f>M44*N44</f>
        <v>0</v>
      </c>
      <c r="P44" s="29">
        <f>G44*M44</f>
        <v>0</v>
      </c>
      <c r="Q44" s="29">
        <f>H44*M44</f>
        <v>0</v>
      </c>
    </row>
    <row r="45" spans="1:17" ht="35.1" customHeight="1" outlineLevel="5" x14ac:dyDescent="0.2">
      <c r="A45" s="6" t="s">
        <v>87</v>
      </c>
      <c r="B45" s="7" t="s">
        <v>88</v>
      </c>
      <c r="C45" s="7"/>
      <c r="D45" s="7"/>
      <c r="E45" s="7" t="s">
        <v>28</v>
      </c>
      <c r="F45" s="7" t="s">
        <v>29</v>
      </c>
      <c r="G45" s="8">
        <v>0.442</v>
      </c>
      <c r="H45" s="11"/>
      <c r="I45" s="13">
        <v>4330.1400000000003</v>
      </c>
      <c r="J45" s="11"/>
      <c r="K45" s="7"/>
      <c r="L45" s="11"/>
      <c r="M45" s="11"/>
      <c r="N45" s="29">
        <f>I45*(100-$B$4)*(100-$B$5)/10000</f>
        <v>4330.1400000000003</v>
      </c>
      <c r="O45" s="29">
        <f>M45*N45</f>
        <v>0</v>
      </c>
      <c r="P45" s="29">
        <f>G45*M45</f>
        <v>0</v>
      </c>
      <c r="Q45" s="29">
        <f>H45*M45</f>
        <v>0</v>
      </c>
    </row>
    <row r="46" spans="1:17" ht="47.1" customHeight="1" outlineLevel="5" x14ac:dyDescent="0.2">
      <c r="A46" s="6" t="s">
        <v>89</v>
      </c>
      <c r="B46" s="7" t="s">
        <v>90</v>
      </c>
      <c r="C46" s="7"/>
      <c r="D46" s="7"/>
      <c r="E46" s="7" t="s">
        <v>28</v>
      </c>
      <c r="F46" s="7" t="s">
        <v>29</v>
      </c>
      <c r="G46" s="8">
        <v>0.12</v>
      </c>
      <c r="H46" s="11"/>
      <c r="I46" s="13">
        <v>1191.6500000000001</v>
      </c>
      <c r="J46" s="11"/>
      <c r="K46" s="7"/>
      <c r="L46" s="11"/>
      <c r="M46" s="11"/>
      <c r="N46" s="29">
        <f>I46*(100-$B$4)*(100-$B$5)/10000</f>
        <v>1191.6500000000001</v>
      </c>
      <c r="O46" s="29">
        <f>M46*N46</f>
        <v>0</v>
      </c>
      <c r="P46" s="29">
        <f>G46*M46</f>
        <v>0</v>
      </c>
      <c r="Q46" s="29">
        <f>H46*M46</f>
        <v>0</v>
      </c>
    </row>
    <row r="47" spans="1:17" ht="47.1" customHeight="1" outlineLevel="5" x14ac:dyDescent="0.2">
      <c r="A47" s="6" t="s">
        <v>91</v>
      </c>
      <c r="B47" s="7" t="s">
        <v>92</v>
      </c>
      <c r="C47" s="7"/>
      <c r="D47" s="7"/>
      <c r="E47" s="7" t="s">
        <v>28</v>
      </c>
      <c r="F47" s="7" t="s">
        <v>29</v>
      </c>
      <c r="G47" s="8">
        <v>0.17</v>
      </c>
      <c r="H47" s="9">
        <v>2.9999999999999997E-4</v>
      </c>
      <c r="I47" s="13">
        <v>1916.5</v>
      </c>
      <c r="J47" s="11"/>
      <c r="K47" s="7"/>
      <c r="L47" s="11"/>
      <c r="M47" s="11"/>
      <c r="N47" s="29">
        <f>I47*(100-$B$4)*(100-$B$5)/10000</f>
        <v>1916.5</v>
      </c>
      <c r="O47" s="29">
        <f>M47*N47</f>
        <v>0</v>
      </c>
      <c r="P47" s="29">
        <f>G47*M47</f>
        <v>0</v>
      </c>
      <c r="Q47" s="29">
        <f>H47*M47</f>
        <v>0</v>
      </c>
    </row>
    <row r="48" spans="1:17" ht="47.1" customHeight="1" outlineLevel="5" x14ac:dyDescent="0.2">
      <c r="A48" s="6" t="s">
        <v>93</v>
      </c>
      <c r="B48" s="7" t="s">
        <v>94</v>
      </c>
      <c r="C48" s="7"/>
      <c r="D48" s="7"/>
      <c r="E48" s="7" t="s">
        <v>28</v>
      </c>
      <c r="F48" s="7" t="s">
        <v>29</v>
      </c>
      <c r="G48" s="8">
        <v>0.215</v>
      </c>
      <c r="H48" s="11"/>
      <c r="I48" s="13">
        <v>2432.63</v>
      </c>
      <c r="J48" s="11"/>
      <c r="K48" s="7"/>
      <c r="L48" s="11"/>
      <c r="M48" s="11"/>
      <c r="N48" s="29">
        <f>I48*(100-$B$4)*(100-$B$5)/10000</f>
        <v>2432.63</v>
      </c>
      <c r="O48" s="29">
        <f>M48*N48</f>
        <v>0</v>
      </c>
      <c r="P48" s="29">
        <f>G48*M48</f>
        <v>0</v>
      </c>
      <c r="Q48" s="29">
        <f>H48*M48</f>
        <v>0</v>
      </c>
    </row>
    <row r="49" spans="1:17" ht="35.1" customHeight="1" outlineLevel="5" x14ac:dyDescent="0.2">
      <c r="A49" s="6" t="s">
        <v>95</v>
      </c>
      <c r="B49" s="7" t="s">
        <v>96</v>
      </c>
      <c r="C49" s="7"/>
      <c r="D49" s="7"/>
      <c r="E49" s="7" t="s">
        <v>28</v>
      </c>
      <c r="F49" s="7" t="s">
        <v>29</v>
      </c>
      <c r="G49" s="8">
        <v>0.125</v>
      </c>
      <c r="H49" s="9">
        <v>2.9999999999999997E-4</v>
      </c>
      <c r="I49" s="13">
        <v>1339.65</v>
      </c>
      <c r="J49" s="11"/>
      <c r="K49" s="7"/>
      <c r="L49" s="11"/>
      <c r="M49" s="11"/>
      <c r="N49" s="29">
        <f>I49*(100-$B$4)*(100-$B$5)/10000</f>
        <v>1339.65</v>
      </c>
      <c r="O49" s="29">
        <f>M49*N49</f>
        <v>0</v>
      </c>
      <c r="P49" s="29">
        <f>G49*M49</f>
        <v>0</v>
      </c>
      <c r="Q49" s="29">
        <f>H49*M49</f>
        <v>0</v>
      </c>
    </row>
    <row r="50" spans="1:17" ht="35.1" customHeight="1" outlineLevel="5" x14ac:dyDescent="0.2">
      <c r="A50" s="6" t="s">
        <v>97</v>
      </c>
      <c r="B50" s="7" t="s">
        <v>98</v>
      </c>
      <c r="C50" s="7"/>
      <c r="D50" s="7"/>
      <c r="E50" s="7" t="s">
        <v>28</v>
      </c>
      <c r="F50" s="7" t="s">
        <v>29</v>
      </c>
      <c r="G50" s="8">
        <v>0.14499999999999999</v>
      </c>
      <c r="H50" s="9">
        <v>0.09</v>
      </c>
      <c r="I50" s="13">
        <v>1544.59</v>
      </c>
      <c r="J50" s="11"/>
      <c r="K50" s="7"/>
      <c r="L50" s="11"/>
      <c r="M50" s="11"/>
      <c r="N50" s="29">
        <f>I50*(100-$B$4)*(100-$B$5)/10000</f>
        <v>1544.59</v>
      </c>
      <c r="O50" s="29">
        <f>M50*N50</f>
        <v>0</v>
      </c>
      <c r="P50" s="29">
        <f>G50*M50</f>
        <v>0</v>
      </c>
      <c r="Q50" s="29">
        <f>H50*M50</f>
        <v>0</v>
      </c>
    </row>
    <row r="51" spans="1:17" ht="35.1" customHeight="1" outlineLevel="5" x14ac:dyDescent="0.2">
      <c r="A51" s="6" t="s">
        <v>99</v>
      </c>
      <c r="B51" s="7" t="s">
        <v>100</v>
      </c>
      <c r="C51" s="7"/>
      <c r="D51" s="7"/>
      <c r="E51" s="7" t="s">
        <v>28</v>
      </c>
      <c r="F51" s="7" t="s">
        <v>29</v>
      </c>
      <c r="G51" s="8">
        <v>0.32500000000000001</v>
      </c>
      <c r="H51" s="9">
        <v>5.9999999999999995E-4</v>
      </c>
      <c r="I51" s="13">
        <v>3229.58</v>
      </c>
      <c r="J51" s="11"/>
      <c r="K51" s="7"/>
      <c r="L51" s="11"/>
      <c r="M51" s="11"/>
      <c r="N51" s="29">
        <f>I51*(100-$B$4)*(100-$B$5)/10000</f>
        <v>3229.58</v>
      </c>
      <c r="O51" s="29">
        <f>M51*N51</f>
        <v>0</v>
      </c>
      <c r="P51" s="29">
        <f>G51*M51</f>
        <v>0</v>
      </c>
      <c r="Q51" s="29">
        <f>H51*M51</f>
        <v>0</v>
      </c>
    </row>
    <row r="52" spans="1:17" ht="47.1" customHeight="1" outlineLevel="5" x14ac:dyDescent="0.2">
      <c r="A52" s="6" t="s">
        <v>101</v>
      </c>
      <c r="B52" s="7" t="s">
        <v>102</v>
      </c>
      <c r="C52" s="7"/>
      <c r="D52" s="7"/>
      <c r="E52" s="7" t="s">
        <v>28</v>
      </c>
      <c r="F52" s="7" t="s">
        <v>29</v>
      </c>
      <c r="G52" s="8">
        <v>9.1999999999999998E-2</v>
      </c>
      <c r="H52" s="11"/>
      <c r="I52" s="10">
        <v>926</v>
      </c>
      <c r="J52" s="11"/>
      <c r="K52" s="7"/>
      <c r="L52" s="11"/>
      <c r="M52" s="11"/>
      <c r="N52" s="29">
        <f>I52*(100-$B$4)*(100-$B$5)/10000</f>
        <v>926</v>
      </c>
      <c r="O52" s="29">
        <f>M52*N52</f>
        <v>0</v>
      </c>
      <c r="P52" s="29">
        <f>G52*M52</f>
        <v>0</v>
      </c>
      <c r="Q52" s="29">
        <f>H52*M52</f>
        <v>0</v>
      </c>
    </row>
    <row r="53" spans="1:17" ht="47.1" customHeight="1" outlineLevel="5" x14ac:dyDescent="0.2">
      <c r="A53" s="6" t="s">
        <v>103</v>
      </c>
      <c r="B53" s="7" t="s">
        <v>104</v>
      </c>
      <c r="C53" s="7"/>
      <c r="D53" s="7"/>
      <c r="E53" s="7" t="s">
        <v>28</v>
      </c>
      <c r="F53" s="7" t="s">
        <v>29</v>
      </c>
      <c r="G53" s="8">
        <v>0.17499999999999999</v>
      </c>
      <c r="H53" s="11"/>
      <c r="I53" s="13">
        <v>1973.42</v>
      </c>
      <c r="J53" s="11"/>
      <c r="K53" s="7"/>
      <c r="L53" s="11"/>
      <c r="M53" s="11"/>
      <c r="N53" s="29">
        <f>I53*(100-$B$4)*(100-$B$5)/10000</f>
        <v>1973.42</v>
      </c>
      <c r="O53" s="29">
        <f>M53*N53</f>
        <v>0</v>
      </c>
      <c r="P53" s="29">
        <f>G53*M53</f>
        <v>0</v>
      </c>
      <c r="Q53" s="29">
        <f>H53*M53</f>
        <v>0</v>
      </c>
    </row>
    <row r="54" spans="1:17" ht="35.1" customHeight="1" outlineLevel="5" x14ac:dyDescent="0.2">
      <c r="A54" s="6" t="s">
        <v>105</v>
      </c>
      <c r="B54" s="7" t="s">
        <v>106</v>
      </c>
      <c r="C54" s="7"/>
      <c r="D54" s="7"/>
      <c r="E54" s="7" t="s">
        <v>28</v>
      </c>
      <c r="F54" s="7" t="s">
        <v>29</v>
      </c>
      <c r="G54" s="8">
        <v>0.16200000000000001</v>
      </c>
      <c r="H54" s="9">
        <v>2.9999999999999997E-4</v>
      </c>
      <c r="I54" s="13">
        <v>1662.22</v>
      </c>
      <c r="J54" s="11"/>
      <c r="K54" s="7"/>
      <c r="L54" s="11"/>
      <c r="M54" s="11"/>
      <c r="N54" s="29">
        <f>I54*(100-$B$4)*(100-$B$5)/10000</f>
        <v>1662.22</v>
      </c>
      <c r="O54" s="29">
        <f>M54*N54</f>
        <v>0</v>
      </c>
      <c r="P54" s="29">
        <f>G54*M54</f>
        <v>0</v>
      </c>
      <c r="Q54" s="29">
        <f>H54*M54</f>
        <v>0</v>
      </c>
    </row>
    <row r="55" spans="1:17" ht="23.1" customHeight="1" outlineLevel="5" x14ac:dyDescent="0.2">
      <c r="A55" s="6" t="s">
        <v>107</v>
      </c>
      <c r="B55" s="7" t="s">
        <v>108</v>
      </c>
      <c r="C55" s="7"/>
      <c r="D55" s="7"/>
      <c r="E55" s="7" t="s">
        <v>28</v>
      </c>
      <c r="F55" s="7" t="s">
        <v>29</v>
      </c>
      <c r="G55" s="8">
        <v>2.8000000000000001E-2</v>
      </c>
      <c r="H55" s="11"/>
      <c r="I55" s="10">
        <v>227.7</v>
      </c>
      <c r="J55" s="11"/>
      <c r="K55" s="7"/>
      <c r="L55" s="11"/>
      <c r="M55" s="11"/>
      <c r="N55" s="29">
        <f>I55*(100-$B$4)*(100-$B$5)/10000</f>
        <v>227.7</v>
      </c>
      <c r="O55" s="29">
        <f>M55*N55</f>
        <v>0</v>
      </c>
      <c r="P55" s="29">
        <f>G55*M55</f>
        <v>0</v>
      </c>
      <c r="Q55" s="29">
        <f>H55*M55</f>
        <v>0</v>
      </c>
    </row>
    <row r="56" spans="1:17" ht="47.1" customHeight="1" outlineLevel="5" x14ac:dyDescent="0.2">
      <c r="A56" s="6" t="s">
        <v>109</v>
      </c>
      <c r="B56" s="7" t="s">
        <v>110</v>
      </c>
      <c r="C56" s="7"/>
      <c r="D56" s="7"/>
      <c r="E56" s="7" t="s">
        <v>28</v>
      </c>
      <c r="F56" s="7" t="s">
        <v>29</v>
      </c>
      <c r="G56" s="8">
        <v>9.1999999999999998E-2</v>
      </c>
      <c r="H56" s="11"/>
      <c r="I56" s="10">
        <v>994.3</v>
      </c>
      <c r="J56" s="11"/>
      <c r="K56" s="7"/>
      <c r="L56" s="11"/>
      <c r="M56" s="11"/>
      <c r="N56" s="29">
        <f>I56*(100-$B$4)*(100-$B$5)/10000</f>
        <v>994.3</v>
      </c>
      <c r="O56" s="29">
        <f>M56*N56</f>
        <v>0</v>
      </c>
      <c r="P56" s="29">
        <f>G56*M56</f>
        <v>0</v>
      </c>
      <c r="Q56" s="29">
        <f>H56*M56</f>
        <v>0</v>
      </c>
    </row>
    <row r="57" spans="1:17" ht="11.1" customHeight="1" outlineLevel="4" x14ac:dyDescent="0.2">
      <c r="A57" s="22" t="s">
        <v>111</v>
      </c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8"/>
      <c r="O57" s="28"/>
      <c r="P57" s="28"/>
      <c r="Q57" s="28"/>
    </row>
    <row r="58" spans="1:17" ht="11.1" customHeight="1" outlineLevel="5" x14ac:dyDescent="0.2">
      <c r="A58" s="6" t="s">
        <v>112</v>
      </c>
      <c r="B58" s="7" t="s">
        <v>113</v>
      </c>
      <c r="C58" s="7"/>
      <c r="D58" s="7"/>
      <c r="E58" s="7" t="s">
        <v>28</v>
      </c>
      <c r="F58" s="7" t="s">
        <v>29</v>
      </c>
      <c r="G58" s="8">
        <v>0.03</v>
      </c>
      <c r="H58" s="11"/>
      <c r="I58" s="10">
        <v>506.37</v>
      </c>
      <c r="J58" s="11"/>
      <c r="K58" s="7"/>
      <c r="L58" s="12">
        <v>35</v>
      </c>
      <c r="M58" s="11"/>
      <c r="N58" s="29">
        <f>I58*(100-$B$4)*(100-$B$5)/10000</f>
        <v>506.37</v>
      </c>
      <c r="O58" s="29">
        <f>M58*N58</f>
        <v>0</v>
      </c>
      <c r="P58" s="29">
        <f>G58*M58</f>
        <v>0</v>
      </c>
      <c r="Q58" s="29">
        <f>H58*M58</f>
        <v>0</v>
      </c>
    </row>
    <row r="59" spans="1:17" ht="11.1" customHeight="1" outlineLevel="2" x14ac:dyDescent="0.2">
      <c r="A59" s="20" t="s">
        <v>114</v>
      </c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6"/>
      <c r="O59" s="26"/>
      <c r="P59" s="26"/>
      <c r="Q59" s="26"/>
    </row>
    <row r="60" spans="1:17" ht="11.1" customHeight="1" outlineLevel="3" x14ac:dyDescent="0.2">
      <c r="A60" s="21" t="s">
        <v>115</v>
      </c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7"/>
      <c r="O60" s="27"/>
      <c r="P60" s="27"/>
      <c r="Q60" s="27"/>
    </row>
    <row r="61" spans="1:17" ht="11.1" customHeight="1" outlineLevel="4" x14ac:dyDescent="0.2">
      <c r="A61" s="22" t="s">
        <v>115</v>
      </c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8"/>
      <c r="O61" s="28"/>
      <c r="P61" s="28"/>
      <c r="Q61" s="28"/>
    </row>
    <row r="62" spans="1:17" ht="23.1" customHeight="1" outlineLevel="5" x14ac:dyDescent="0.2">
      <c r="A62" s="6" t="s">
        <v>116</v>
      </c>
      <c r="B62" s="7" t="s">
        <v>117</v>
      </c>
      <c r="C62" s="7" t="s">
        <v>118</v>
      </c>
      <c r="D62" s="7"/>
      <c r="E62" s="7" t="s">
        <v>28</v>
      </c>
      <c r="F62" s="7" t="s">
        <v>29</v>
      </c>
      <c r="G62" s="8">
        <v>3.8</v>
      </c>
      <c r="H62" s="11"/>
      <c r="I62" s="13">
        <v>35368.42</v>
      </c>
      <c r="J62" s="11"/>
      <c r="K62" s="7" t="s">
        <v>119</v>
      </c>
      <c r="L62" s="12">
        <v>35</v>
      </c>
      <c r="M62" s="11"/>
      <c r="N62" s="29">
        <f>I62*(100-$B$4)*(100-$B$5)/10000</f>
        <v>35368.42</v>
      </c>
      <c r="O62" s="29">
        <f>M62*N62</f>
        <v>0</v>
      </c>
      <c r="P62" s="29">
        <f>G62*M62</f>
        <v>0</v>
      </c>
      <c r="Q62" s="29">
        <f>H62*M62</f>
        <v>0</v>
      </c>
    </row>
    <row r="63" spans="1:17" ht="11.1" customHeight="1" outlineLevel="5" x14ac:dyDescent="0.2">
      <c r="A63" s="6" t="s">
        <v>120</v>
      </c>
      <c r="B63" s="7" t="s">
        <v>121</v>
      </c>
      <c r="C63" s="7" t="s">
        <v>118</v>
      </c>
      <c r="D63" s="7"/>
      <c r="E63" s="7" t="s">
        <v>28</v>
      </c>
      <c r="F63" s="7" t="s">
        <v>29</v>
      </c>
      <c r="G63" s="8">
        <v>3.8</v>
      </c>
      <c r="H63" s="11"/>
      <c r="I63" s="13">
        <v>15624.29</v>
      </c>
      <c r="J63" s="11"/>
      <c r="K63" s="7" t="s">
        <v>119</v>
      </c>
      <c r="L63" s="12">
        <v>35</v>
      </c>
      <c r="M63" s="11"/>
      <c r="N63" s="29">
        <f>I63*(100-$B$4)*(100-$B$5)/10000</f>
        <v>15624.29</v>
      </c>
      <c r="O63" s="29">
        <f>M63*N63</f>
        <v>0</v>
      </c>
      <c r="P63" s="29">
        <f>G63*M63</f>
        <v>0</v>
      </c>
      <c r="Q63" s="29">
        <f>H63*M63</f>
        <v>0</v>
      </c>
    </row>
    <row r="64" spans="1:17" ht="11.1" customHeight="1" outlineLevel="5" x14ac:dyDescent="0.2">
      <c r="A64" s="6" t="s">
        <v>122</v>
      </c>
      <c r="B64" s="7" t="s">
        <v>123</v>
      </c>
      <c r="C64" s="7" t="s">
        <v>124</v>
      </c>
      <c r="D64" s="7"/>
      <c r="E64" s="7" t="s">
        <v>28</v>
      </c>
      <c r="F64" s="7" t="s">
        <v>29</v>
      </c>
      <c r="G64" s="8">
        <v>3.8</v>
      </c>
      <c r="H64" s="11"/>
      <c r="I64" s="13">
        <v>15624.29</v>
      </c>
      <c r="J64" s="11"/>
      <c r="K64" s="7" t="s">
        <v>119</v>
      </c>
      <c r="L64" s="12">
        <v>35</v>
      </c>
      <c r="M64" s="11"/>
      <c r="N64" s="29">
        <f>I64*(100-$B$4)*(100-$B$5)/10000</f>
        <v>15624.29</v>
      </c>
      <c r="O64" s="29">
        <f>M64*N64</f>
        <v>0</v>
      </c>
      <c r="P64" s="29">
        <f>G64*M64</f>
        <v>0</v>
      </c>
      <c r="Q64" s="29">
        <f>H64*M64</f>
        <v>0</v>
      </c>
    </row>
    <row r="65" spans="1:17" ht="23.1" customHeight="1" outlineLevel="5" x14ac:dyDescent="0.2">
      <c r="A65" s="6" t="s">
        <v>125</v>
      </c>
      <c r="B65" s="7" t="s">
        <v>126</v>
      </c>
      <c r="C65" s="7" t="s">
        <v>124</v>
      </c>
      <c r="D65" s="7"/>
      <c r="E65" s="7" t="s">
        <v>28</v>
      </c>
      <c r="F65" s="7" t="s">
        <v>29</v>
      </c>
      <c r="G65" s="8">
        <v>3.8</v>
      </c>
      <c r="H65" s="11"/>
      <c r="I65" s="13">
        <v>35368.42</v>
      </c>
      <c r="J65" s="11"/>
      <c r="K65" s="7" t="s">
        <v>119</v>
      </c>
      <c r="L65" s="12">
        <v>35</v>
      </c>
      <c r="M65" s="11"/>
      <c r="N65" s="29">
        <f>I65*(100-$B$4)*(100-$B$5)/10000</f>
        <v>35368.42</v>
      </c>
      <c r="O65" s="29">
        <f>M65*N65</f>
        <v>0</v>
      </c>
      <c r="P65" s="29">
        <f>G65*M65</f>
        <v>0</v>
      </c>
      <c r="Q65" s="29">
        <f>H65*M65</f>
        <v>0</v>
      </c>
    </row>
    <row r="66" spans="1:17" ht="11.1" customHeight="1" outlineLevel="5" x14ac:dyDescent="0.2">
      <c r="A66" s="6" t="s">
        <v>127</v>
      </c>
      <c r="B66" s="7" t="s">
        <v>128</v>
      </c>
      <c r="C66" s="7" t="s">
        <v>129</v>
      </c>
      <c r="D66" s="7"/>
      <c r="E66" s="7" t="s">
        <v>28</v>
      </c>
      <c r="F66" s="7" t="s">
        <v>29</v>
      </c>
      <c r="G66" s="8">
        <v>3.8</v>
      </c>
      <c r="H66" s="11"/>
      <c r="I66" s="13">
        <v>15624.29</v>
      </c>
      <c r="J66" s="11"/>
      <c r="K66" s="7" t="s">
        <v>119</v>
      </c>
      <c r="L66" s="12">
        <v>35</v>
      </c>
      <c r="M66" s="11"/>
      <c r="N66" s="29">
        <f>I66*(100-$B$4)*(100-$B$5)/10000</f>
        <v>15624.29</v>
      </c>
      <c r="O66" s="29">
        <f>M66*N66</f>
        <v>0</v>
      </c>
      <c r="P66" s="29">
        <f>G66*M66</f>
        <v>0</v>
      </c>
      <c r="Q66" s="29">
        <f>H66*M66</f>
        <v>0</v>
      </c>
    </row>
    <row r="67" spans="1:17" ht="23.1" customHeight="1" outlineLevel="5" x14ac:dyDescent="0.2">
      <c r="A67" s="6" t="s">
        <v>130</v>
      </c>
      <c r="B67" s="7" t="s">
        <v>131</v>
      </c>
      <c r="C67" s="7" t="s">
        <v>129</v>
      </c>
      <c r="D67" s="7"/>
      <c r="E67" s="7" t="s">
        <v>28</v>
      </c>
      <c r="F67" s="7" t="s">
        <v>29</v>
      </c>
      <c r="G67" s="8">
        <v>3.8</v>
      </c>
      <c r="H67" s="11"/>
      <c r="I67" s="13">
        <v>35368.42</v>
      </c>
      <c r="J67" s="11"/>
      <c r="K67" s="7" t="s">
        <v>119</v>
      </c>
      <c r="L67" s="12">
        <v>35</v>
      </c>
      <c r="M67" s="11"/>
      <c r="N67" s="29">
        <f>I67*(100-$B$4)*(100-$B$5)/10000</f>
        <v>35368.42</v>
      </c>
      <c r="O67" s="29">
        <f>M67*N67</f>
        <v>0</v>
      </c>
      <c r="P67" s="29">
        <f>G67*M67</f>
        <v>0</v>
      </c>
      <c r="Q67" s="29">
        <f>H67*M67</f>
        <v>0</v>
      </c>
    </row>
    <row r="68" spans="1:17" ht="11.1" customHeight="1" outlineLevel="5" x14ac:dyDescent="0.2">
      <c r="A68" s="6" t="s">
        <v>132</v>
      </c>
      <c r="B68" s="7" t="s">
        <v>133</v>
      </c>
      <c r="C68" s="7" t="s">
        <v>134</v>
      </c>
      <c r="D68" s="7"/>
      <c r="E68" s="7" t="s">
        <v>28</v>
      </c>
      <c r="F68" s="7" t="s">
        <v>29</v>
      </c>
      <c r="G68" s="8">
        <v>3.8</v>
      </c>
      <c r="H68" s="11"/>
      <c r="I68" s="13">
        <v>31015.38</v>
      </c>
      <c r="J68" s="11"/>
      <c r="K68" s="7" t="s">
        <v>119</v>
      </c>
      <c r="L68" s="12">
        <v>35</v>
      </c>
      <c r="M68" s="11"/>
      <c r="N68" s="29">
        <f>I68*(100-$B$4)*(100-$B$5)/10000</f>
        <v>31015.38</v>
      </c>
      <c r="O68" s="29">
        <f>M68*N68</f>
        <v>0</v>
      </c>
      <c r="P68" s="29">
        <f>G68*M68</f>
        <v>0</v>
      </c>
      <c r="Q68" s="29">
        <f>H68*M68</f>
        <v>0</v>
      </c>
    </row>
    <row r="69" spans="1:17" ht="11.1" customHeight="1" outlineLevel="5" x14ac:dyDescent="0.2">
      <c r="A69" s="6" t="s">
        <v>135</v>
      </c>
      <c r="B69" s="7" t="s">
        <v>136</v>
      </c>
      <c r="C69" s="7" t="s">
        <v>134</v>
      </c>
      <c r="D69" s="7"/>
      <c r="E69" s="7" t="s">
        <v>28</v>
      </c>
      <c r="F69" s="7" t="s">
        <v>29</v>
      </c>
      <c r="G69" s="8">
        <v>3.8</v>
      </c>
      <c r="H69" s="11"/>
      <c r="I69" s="13">
        <v>11776.52</v>
      </c>
      <c r="J69" s="11"/>
      <c r="K69" s="7" t="s">
        <v>119</v>
      </c>
      <c r="L69" s="12">
        <v>35</v>
      </c>
      <c r="M69" s="11"/>
      <c r="N69" s="29">
        <f>I69*(100-$B$4)*(100-$B$5)/10000</f>
        <v>11776.52</v>
      </c>
      <c r="O69" s="29">
        <f>M69*N69</f>
        <v>0</v>
      </c>
      <c r="P69" s="29">
        <f>G69*M69</f>
        <v>0</v>
      </c>
      <c r="Q69" s="29">
        <f>H69*M69</f>
        <v>0</v>
      </c>
    </row>
    <row r="70" spans="1:17" ht="11.1" customHeight="1" outlineLevel="5" x14ac:dyDescent="0.2">
      <c r="A70" s="6" t="s">
        <v>137</v>
      </c>
      <c r="B70" s="7" t="s">
        <v>138</v>
      </c>
      <c r="C70" s="7" t="s">
        <v>134</v>
      </c>
      <c r="D70" s="7"/>
      <c r="E70" s="7" t="s">
        <v>28</v>
      </c>
      <c r="F70" s="7" t="s">
        <v>29</v>
      </c>
      <c r="G70" s="8">
        <v>3.8</v>
      </c>
      <c r="H70" s="11"/>
      <c r="I70" s="13">
        <v>12022.8</v>
      </c>
      <c r="J70" s="11"/>
      <c r="K70" s="7" t="s">
        <v>119</v>
      </c>
      <c r="L70" s="12">
        <v>35</v>
      </c>
      <c r="M70" s="11"/>
      <c r="N70" s="29">
        <f>I70*(100-$B$4)*(100-$B$5)/10000</f>
        <v>12022.8</v>
      </c>
      <c r="O70" s="29">
        <f>M70*N70</f>
        <v>0</v>
      </c>
      <c r="P70" s="29">
        <f>G70*M70</f>
        <v>0</v>
      </c>
      <c r="Q70" s="29">
        <f>H70*M70</f>
        <v>0</v>
      </c>
    </row>
    <row r="71" spans="1:17" ht="11.1" customHeight="1" outlineLevel="3" x14ac:dyDescent="0.2">
      <c r="A71" s="21" t="s">
        <v>139</v>
      </c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7"/>
      <c r="O71" s="27"/>
      <c r="P71" s="27"/>
      <c r="Q71" s="27"/>
    </row>
    <row r="72" spans="1:17" ht="11.1" customHeight="1" outlineLevel="4" x14ac:dyDescent="0.2">
      <c r="A72" s="22" t="s">
        <v>139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8"/>
      <c r="O72" s="28"/>
      <c r="P72" s="28"/>
      <c r="Q72" s="28"/>
    </row>
    <row r="73" spans="1:17" ht="11.1" customHeight="1" outlineLevel="5" x14ac:dyDescent="0.2">
      <c r="A73" s="6" t="s">
        <v>140</v>
      </c>
      <c r="B73" s="7" t="s">
        <v>141</v>
      </c>
      <c r="C73" s="7" t="s">
        <v>142</v>
      </c>
      <c r="D73" s="7"/>
      <c r="E73" s="7" t="s">
        <v>28</v>
      </c>
      <c r="F73" s="7" t="s">
        <v>29</v>
      </c>
      <c r="G73" s="8">
        <v>6.8</v>
      </c>
      <c r="H73" s="9">
        <v>2.1999999999999999E-2</v>
      </c>
      <c r="I73" s="13">
        <v>27983.8</v>
      </c>
      <c r="J73" s="11"/>
      <c r="K73" s="7" t="s">
        <v>119</v>
      </c>
      <c r="L73" s="12">
        <v>35</v>
      </c>
      <c r="M73" s="11"/>
      <c r="N73" s="29">
        <f>I73*(100-$B$4)*(100-$B$5)/10000</f>
        <v>27983.8</v>
      </c>
      <c r="O73" s="29">
        <f>M73*N73</f>
        <v>0</v>
      </c>
      <c r="P73" s="29">
        <f>G73*M73</f>
        <v>0</v>
      </c>
      <c r="Q73" s="29">
        <f>H73*M73</f>
        <v>0</v>
      </c>
    </row>
    <row r="74" spans="1:17" ht="11.1" customHeight="1" outlineLevel="5" x14ac:dyDescent="0.2">
      <c r="A74" s="6" t="s">
        <v>143</v>
      </c>
      <c r="B74" s="7" t="s">
        <v>144</v>
      </c>
      <c r="C74" s="7" t="s">
        <v>142</v>
      </c>
      <c r="D74" s="7"/>
      <c r="E74" s="7" t="s">
        <v>28</v>
      </c>
      <c r="F74" s="7" t="s">
        <v>29</v>
      </c>
      <c r="G74" s="8">
        <v>6.8</v>
      </c>
      <c r="H74" s="9">
        <v>2.1999999999999999E-2</v>
      </c>
      <c r="I74" s="13">
        <v>27750.61</v>
      </c>
      <c r="J74" s="11"/>
      <c r="K74" s="7" t="s">
        <v>119</v>
      </c>
      <c r="L74" s="12">
        <v>35</v>
      </c>
      <c r="M74" s="11"/>
      <c r="N74" s="29">
        <f>I74*(100-$B$4)*(100-$B$5)/10000</f>
        <v>27750.61</v>
      </c>
      <c r="O74" s="29">
        <f>M74*N74</f>
        <v>0</v>
      </c>
      <c r="P74" s="29">
        <f>G74*M74</f>
        <v>0</v>
      </c>
      <c r="Q74" s="29">
        <f>H74*M74</f>
        <v>0</v>
      </c>
    </row>
    <row r="75" spans="1:17" ht="11.1" customHeight="1" outlineLevel="5" x14ac:dyDescent="0.2">
      <c r="A75" s="6" t="s">
        <v>145</v>
      </c>
      <c r="B75" s="7" t="s">
        <v>146</v>
      </c>
      <c r="C75" s="7" t="s">
        <v>147</v>
      </c>
      <c r="D75" s="7"/>
      <c r="E75" s="7" t="s">
        <v>28</v>
      </c>
      <c r="F75" s="7" t="s">
        <v>29</v>
      </c>
      <c r="G75" s="8">
        <v>6.8</v>
      </c>
      <c r="H75" s="9">
        <v>2.1999999999999999E-2</v>
      </c>
      <c r="I75" s="13">
        <v>28502.02</v>
      </c>
      <c r="J75" s="11"/>
      <c r="K75" s="7" t="s">
        <v>119</v>
      </c>
      <c r="L75" s="12">
        <v>35</v>
      </c>
      <c r="M75" s="11"/>
      <c r="N75" s="29">
        <f>I75*(100-$B$4)*(100-$B$5)/10000</f>
        <v>28502.02</v>
      </c>
      <c r="O75" s="29">
        <f>M75*N75</f>
        <v>0</v>
      </c>
      <c r="P75" s="29">
        <f>G75*M75</f>
        <v>0</v>
      </c>
      <c r="Q75" s="29">
        <f>H75*M75</f>
        <v>0</v>
      </c>
    </row>
    <row r="76" spans="1:17" ht="11.1" customHeight="1" outlineLevel="5" x14ac:dyDescent="0.2">
      <c r="A76" s="6" t="s">
        <v>148</v>
      </c>
      <c r="B76" s="7" t="s">
        <v>149</v>
      </c>
      <c r="C76" s="7" t="s">
        <v>147</v>
      </c>
      <c r="D76" s="7"/>
      <c r="E76" s="7" t="s">
        <v>28</v>
      </c>
      <c r="F76" s="7" t="s">
        <v>29</v>
      </c>
      <c r="G76" s="8">
        <v>6.8</v>
      </c>
      <c r="H76" s="9">
        <v>2.1999999999999999E-2</v>
      </c>
      <c r="I76" s="13">
        <v>27983.8</v>
      </c>
      <c r="J76" s="11"/>
      <c r="K76" s="7" t="s">
        <v>119</v>
      </c>
      <c r="L76" s="12">
        <v>35</v>
      </c>
      <c r="M76" s="11"/>
      <c r="N76" s="29">
        <f>I76*(100-$B$4)*(100-$B$5)/10000</f>
        <v>27983.8</v>
      </c>
      <c r="O76" s="29">
        <f>M76*N76</f>
        <v>0</v>
      </c>
      <c r="P76" s="29">
        <f>G76*M76</f>
        <v>0</v>
      </c>
      <c r="Q76" s="29">
        <f>H76*M76</f>
        <v>0</v>
      </c>
    </row>
    <row r="77" spans="1:17" ht="11.1" customHeight="1" outlineLevel="5" x14ac:dyDescent="0.2">
      <c r="A77" s="6" t="s">
        <v>150</v>
      </c>
      <c r="B77" s="7" t="s">
        <v>151</v>
      </c>
      <c r="C77" s="7" t="s">
        <v>147</v>
      </c>
      <c r="D77" s="7"/>
      <c r="E77" s="7" t="s">
        <v>28</v>
      </c>
      <c r="F77" s="7" t="s">
        <v>29</v>
      </c>
      <c r="G77" s="8">
        <v>6.8</v>
      </c>
      <c r="H77" s="9">
        <v>2.1999999999999999E-2</v>
      </c>
      <c r="I77" s="13">
        <v>26351.41</v>
      </c>
      <c r="J77" s="12">
        <v>18</v>
      </c>
      <c r="K77" s="7" t="s">
        <v>119</v>
      </c>
      <c r="L77" s="12">
        <v>35</v>
      </c>
      <c r="M77" s="11"/>
      <c r="N77" s="29">
        <f>I77*(100-$B$4)*(100-$B$5)/10000</f>
        <v>26351.41</v>
      </c>
      <c r="O77" s="29">
        <f>M77*N77</f>
        <v>0</v>
      </c>
      <c r="P77" s="29">
        <f>G77*M77</f>
        <v>0</v>
      </c>
      <c r="Q77" s="29">
        <f>H77*M77</f>
        <v>0</v>
      </c>
    </row>
    <row r="78" spans="1:17" ht="11.1" customHeight="1" outlineLevel="3" x14ac:dyDescent="0.2">
      <c r="A78" s="21" t="s">
        <v>152</v>
      </c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7"/>
      <c r="O78" s="27"/>
      <c r="P78" s="27"/>
      <c r="Q78" s="27"/>
    </row>
    <row r="79" spans="1:17" ht="11.1" customHeight="1" outlineLevel="4" x14ac:dyDescent="0.2">
      <c r="A79" s="22" t="s">
        <v>152</v>
      </c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8"/>
      <c r="O79" s="28"/>
      <c r="P79" s="28"/>
      <c r="Q79" s="28"/>
    </row>
    <row r="80" spans="1:17" ht="11.1" customHeight="1" outlineLevel="5" x14ac:dyDescent="0.2">
      <c r="A80" s="6" t="s">
        <v>153</v>
      </c>
      <c r="B80" s="7" t="s">
        <v>154</v>
      </c>
      <c r="C80" s="7" t="s">
        <v>134</v>
      </c>
      <c r="D80" s="7"/>
      <c r="E80" s="7" t="s">
        <v>28</v>
      </c>
      <c r="F80" s="7" t="s">
        <v>29</v>
      </c>
      <c r="G80" s="8">
        <v>8.3000000000000007</v>
      </c>
      <c r="H80" s="9">
        <v>3.9E-2</v>
      </c>
      <c r="I80" s="13">
        <v>39902.839999999997</v>
      </c>
      <c r="J80" s="11"/>
      <c r="K80" s="7" t="s">
        <v>119</v>
      </c>
      <c r="L80" s="12">
        <v>35</v>
      </c>
      <c r="M80" s="11"/>
      <c r="N80" s="29">
        <f>I80*(100-$B$4)*(100-$B$5)/10000</f>
        <v>39902.839999999997</v>
      </c>
      <c r="O80" s="29">
        <f>M80*N80</f>
        <v>0</v>
      </c>
      <c r="P80" s="29">
        <f>G80*M80</f>
        <v>0</v>
      </c>
      <c r="Q80" s="29">
        <f>H80*M80</f>
        <v>0</v>
      </c>
    </row>
    <row r="81" spans="1:17" ht="11.1" customHeight="1" outlineLevel="5" x14ac:dyDescent="0.2">
      <c r="A81" s="6" t="s">
        <v>155</v>
      </c>
      <c r="B81" s="7" t="s">
        <v>156</v>
      </c>
      <c r="C81" s="7" t="s">
        <v>134</v>
      </c>
      <c r="D81" s="7"/>
      <c r="E81" s="7" t="s">
        <v>28</v>
      </c>
      <c r="F81" s="7" t="s">
        <v>29</v>
      </c>
      <c r="G81" s="8">
        <v>8.3000000000000007</v>
      </c>
      <c r="H81" s="9">
        <v>3.9E-2</v>
      </c>
      <c r="I81" s="13">
        <v>39902.839999999997</v>
      </c>
      <c r="J81" s="11"/>
      <c r="K81" s="7" t="s">
        <v>119</v>
      </c>
      <c r="L81" s="12">
        <v>35</v>
      </c>
      <c r="M81" s="11"/>
      <c r="N81" s="29">
        <f>I81*(100-$B$4)*(100-$B$5)/10000</f>
        <v>39902.839999999997</v>
      </c>
      <c r="O81" s="29">
        <f>M81*N81</f>
        <v>0</v>
      </c>
      <c r="P81" s="29">
        <f>G81*M81</f>
        <v>0</v>
      </c>
      <c r="Q81" s="29">
        <f>H81*M81</f>
        <v>0</v>
      </c>
    </row>
    <row r="82" spans="1:17" ht="11.1" customHeight="1" outlineLevel="5" x14ac:dyDescent="0.2">
      <c r="A82" s="6" t="s">
        <v>157</v>
      </c>
      <c r="B82" s="7" t="s">
        <v>158</v>
      </c>
      <c r="C82" s="7" t="s">
        <v>134</v>
      </c>
      <c r="D82" s="7"/>
      <c r="E82" s="7" t="s">
        <v>28</v>
      </c>
      <c r="F82" s="7" t="s">
        <v>29</v>
      </c>
      <c r="G82" s="8">
        <v>8.3000000000000007</v>
      </c>
      <c r="H82" s="9">
        <v>3.9E-2</v>
      </c>
      <c r="I82" s="13">
        <v>35368.42</v>
      </c>
      <c r="J82" s="11"/>
      <c r="K82" s="7" t="s">
        <v>119</v>
      </c>
      <c r="L82" s="12">
        <v>35</v>
      </c>
      <c r="M82" s="11"/>
      <c r="N82" s="29">
        <f>I82*(100-$B$4)*(100-$B$5)/10000</f>
        <v>35368.42</v>
      </c>
      <c r="O82" s="29">
        <f>M82*N82</f>
        <v>0</v>
      </c>
      <c r="P82" s="29">
        <f>G82*M82</f>
        <v>0</v>
      </c>
      <c r="Q82" s="29">
        <f>H82*M82</f>
        <v>0</v>
      </c>
    </row>
    <row r="83" spans="1:17" ht="11.1" customHeight="1" outlineLevel="5" x14ac:dyDescent="0.2">
      <c r="A83" s="6" t="s">
        <v>159</v>
      </c>
      <c r="B83" s="7" t="s">
        <v>160</v>
      </c>
      <c r="C83" s="7" t="s">
        <v>161</v>
      </c>
      <c r="D83" s="7"/>
      <c r="E83" s="7" t="s">
        <v>28</v>
      </c>
      <c r="F83" s="7" t="s">
        <v>29</v>
      </c>
      <c r="G83" s="8">
        <v>8.3000000000000007</v>
      </c>
      <c r="H83" s="9">
        <v>3.9E-2</v>
      </c>
      <c r="I83" s="13">
        <v>39902.839999999997</v>
      </c>
      <c r="J83" s="11"/>
      <c r="K83" s="7" t="s">
        <v>119</v>
      </c>
      <c r="L83" s="12">
        <v>35</v>
      </c>
      <c r="M83" s="11"/>
      <c r="N83" s="29">
        <f>I83*(100-$B$4)*(100-$B$5)/10000</f>
        <v>39902.839999999997</v>
      </c>
      <c r="O83" s="29">
        <f>M83*N83</f>
        <v>0</v>
      </c>
      <c r="P83" s="29">
        <f>G83*M83</f>
        <v>0</v>
      </c>
      <c r="Q83" s="29">
        <f>H83*M83</f>
        <v>0</v>
      </c>
    </row>
    <row r="84" spans="1:17" ht="11.1" customHeight="1" outlineLevel="5" x14ac:dyDescent="0.2">
      <c r="A84" s="6" t="s">
        <v>162</v>
      </c>
      <c r="B84" s="7" t="s">
        <v>163</v>
      </c>
      <c r="C84" s="7" t="s">
        <v>161</v>
      </c>
      <c r="D84" s="7"/>
      <c r="E84" s="7" t="s">
        <v>28</v>
      </c>
      <c r="F84" s="7" t="s">
        <v>29</v>
      </c>
      <c r="G84" s="8">
        <v>8.3000000000000007</v>
      </c>
      <c r="H84" s="9">
        <v>3.9E-2</v>
      </c>
      <c r="I84" s="13">
        <v>39902.839999999997</v>
      </c>
      <c r="J84" s="11"/>
      <c r="K84" s="7" t="s">
        <v>119</v>
      </c>
      <c r="L84" s="12">
        <v>35</v>
      </c>
      <c r="M84" s="11"/>
      <c r="N84" s="29">
        <f>I84*(100-$B$4)*(100-$B$5)/10000</f>
        <v>39902.839999999997</v>
      </c>
      <c r="O84" s="29">
        <f>M84*N84</f>
        <v>0</v>
      </c>
      <c r="P84" s="29">
        <f>G84*M84</f>
        <v>0</v>
      </c>
      <c r="Q84" s="29">
        <f>H84*M84</f>
        <v>0</v>
      </c>
    </row>
    <row r="85" spans="1:17" ht="11.1" customHeight="1" outlineLevel="5" x14ac:dyDescent="0.2">
      <c r="A85" s="6" t="s">
        <v>164</v>
      </c>
      <c r="B85" s="7" t="s">
        <v>165</v>
      </c>
      <c r="C85" s="7" t="s">
        <v>161</v>
      </c>
      <c r="D85" s="7"/>
      <c r="E85" s="7" t="s">
        <v>28</v>
      </c>
      <c r="F85" s="7" t="s">
        <v>29</v>
      </c>
      <c r="G85" s="8">
        <v>8.3000000000000007</v>
      </c>
      <c r="H85" s="9">
        <v>3.9E-2</v>
      </c>
      <c r="I85" s="13">
        <v>37000.81</v>
      </c>
      <c r="J85" s="11"/>
      <c r="K85" s="7" t="s">
        <v>119</v>
      </c>
      <c r="L85" s="12">
        <v>35</v>
      </c>
      <c r="M85" s="11"/>
      <c r="N85" s="29">
        <f>I85*(100-$B$4)*(100-$B$5)/10000</f>
        <v>37000.81</v>
      </c>
      <c r="O85" s="29">
        <f>M85*N85</f>
        <v>0</v>
      </c>
      <c r="P85" s="29">
        <f>G85*M85</f>
        <v>0</v>
      </c>
      <c r="Q85" s="29">
        <f>H85*M85</f>
        <v>0</v>
      </c>
    </row>
    <row r="86" spans="1:17" ht="11.1" customHeight="1" outlineLevel="5" x14ac:dyDescent="0.2">
      <c r="A86" s="6" t="s">
        <v>166</v>
      </c>
      <c r="B86" s="7" t="s">
        <v>167</v>
      </c>
      <c r="C86" s="7" t="s">
        <v>168</v>
      </c>
      <c r="D86" s="7"/>
      <c r="E86" s="7" t="s">
        <v>28</v>
      </c>
      <c r="F86" s="7" t="s">
        <v>29</v>
      </c>
      <c r="G86" s="8">
        <v>8.3000000000000007</v>
      </c>
      <c r="H86" s="9">
        <v>3.9E-2</v>
      </c>
      <c r="I86" s="13">
        <v>37000.81</v>
      </c>
      <c r="J86" s="11"/>
      <c r="K86" s="7" t="s">
        <v>119</v>
      </c>
      <c r="L86" s="12">
        <v>35</v>
      </c>
      <c r="M86" s="11"/>
      <c r="N86" s="29">
        <f>I86*(100-$B$4)*(100-$B$5)/10000</f>
        <v>37000.81</v>
      </c>
      <c r="O86" s="29">
        <f>M86*N86</f>
        <v>0</v>
      </c>
      <c r="P86" s="29">
        <f>G86*M86</f>
        <v>0</v>
      </c>
      <c r="Q86" s="29">
        <f>H86*M86</f>
        <v>0</v>
      </c>
    </row>
    <row r="87" spans="1:17" ht="11.1" customHeight="1" outlineLevel="3" x14ac:dyDescent="0.2">
      <c r="A87" s="21" t="s">
        <v>169</v>
      </c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7"/>
      <c r="O87" s="27"/>
      <c r="P87" s="27"/>
      <c r="Q87" s="27"/>
    </row>
    <row r="88" spans="1:17" ht="11.1" customHeight="1" outlineLevel="4" x14ac:dyDescent="0.2">
      <c r="A88" s="22" t="s">
        <v>169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8"/>
      <c r="O88" s="28"/>
      <c r="P88" s="28"/>
      <c r="Q88" s="28"/>
    </row>
    <row r="89" spans="1:17" ht="11.1" customHeight="1" outlineLevel="5" x14ac:dyDescent="0.2">
      <c r="A89" s="6" t="s">
        <v>170</v>
      </c>
      <c r="B89" s="7" t="s">
        <v>171</v>
      </c>
      <c r="C89" s="7" t="s">
        <v>172</v>
      </c>
      <c r="D89" s="7"/>
      <c r="E89" s="7" t="s">
        <v>28</v>
      </c>
      <c r="F89" s="7" t="s">
        <v>29</v>
      </c>
      <c r="G89" s="8">
        <v>5.4</v>
      </c>
      <c r="H89" s="11"/>
      <c r="I89" s="13">
        <v>13325.62</v>
      </c>
      <c r="J89" s="11"/>
      <c r="K89" s="7" t="s">
        <v>119</v>
      </c>
      <c r="L89" s="12">
        <v>35</v>
      </c>
      <c r="M89" s="11"/>
      <c r="N89" s="29">
        <f>I89*(100-$B$4)*(100-$B$5)/10000</f>
        <v>13325.62</v>
      </c>
      <c r="O89" s="29">
        <f>M89*N89</f>
        <v>0</v>
      </c>
      <c r="P89" s="29">
        <f>G89*M89</f>
        <v>0</v>
      </c>
      <c r="Q89" s="29">
        <f>H89*M89</f>
        <v>0</v>
      </c>
    </row>
    <row r="90" spans="1:17" ht="11.1" customHeight="1" outlineLevel="3" x14ac:dyDescent="0.2">
      <c r="A90" s="21" t="s">
        <v>173</v>
      </c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7"/>
      <c r="O90" s="27"/>
      <c r="P90" s="27"/>
      <c r="Q90" s="27"/>
    </row>
    <row r="91" spans="1:17" ht="11.1" customHeight="1" outlineLevel="4" x14ac:dyDescent="0.2">
      <c r="A91" s="22" t="s">
        <v>173</v>
      </c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8"/>
      <c r="O91" s="28"/>
      <c r="P91" s="28"/>
      <c r="Q91" s="28"/>
    </row>
    <row r="92" spans="1:17" ht="11.1" customHeight="1" outlineLevel="5" x14ac:dyDescent="0.2">
      <c r="A92" s="6" t="s">
        <v>174</v>
      </c>
      <c r="B92" s="7" t="s">
        <v>175</v>
      </c>
      <c r="C92" s="7" t="s">
        <v>142</v>
      </c>
      <c r="D92" s="7"/>
      <c r="E92" s="7" t="s">
        <v>28</v>
      </c>
      <c r="F92" s="7" t="s">
        <v>29</v>
      </c>
      <c r="G92" s="8">
        <v>6.8</v>
      </c>
      <c r="H92" s="9">
        <v>2.1999999999999999E-2</v>
      </c>
      <c r="I92" s="13">
        <v>29927.13</v>
      </c>
      <c r="J92" s="11"/>
      <c r="K92" s="7" t="s">
        <v>119</v>
      </c>
      <c r="L92" s="12">
        <v>35</v>
      </c>
      <c r="M92" s="11"/>
      <c r="N92" s="29">
        <f>I92*(100-$B$4)*(100-$B$5)/10000</f>
        <v>29927.13</v>
      </c>
      <c r="O92" s="29">
        <f>M92*N92</f>
        <v>0</v>
      </c>
      <c r="P92" s="29">
        <f>G92*M92</f>
        <v>0</v>
      </c>
      <c r="Q92" s="29">
        <f>H92*M92</f>
        <v>0</v>
      </c>
    </row>
    <row r="93" spans="1:17" ht="11.1" customHeight="1" outlineLevel="5" x14ac:dyDescent="0.2">
      <c r="A93" s="6" t="s">
        <v>176</v>
      </c>
      <c r="B93" s="7" t="s">
        <v>177</v>
      </c>
      <c r="C93" s="7" t="s">
        <v>147</v>
      </c>
      <c r="D93" s="7"/>
      <c r="E93" s="7" t="s">
        <v>28</v>
      </c>
      <c r="F93" s="7" t="s">
        <v>29</v>
      </c>
      <c r="G93" s="8">
        <v>6.8</v>
      </c>
      <c r="H93" s="9">
        <v>2.1999999999999999E-2</v>
      </c>
      <c r="I93" s="13">
        <v>26662.35</v>
      </c>
      <c r="J93" s="11"/>
      <c r="K93" s="7" t="s">
        <v>119</v>
      </c>
      <c r="L93" s="12">
        <v>35</v>
      </c>
      <c r="M93" s="11"/>
      <c r="N93" s="29">
        <f>I93*(100-$B$4)*(100-$B$5)/10000</f>
        <v>26662.35</v>
      </c>
      <c r="O93" s="29">
        <f>M93*N93</f>
        <v>0</v>
      </c>
      <c r="P93" s="29">
        <f>G93*M93</f>
        <v>0</v>
      </c>
      <c r="Q93" s="29">
        <f>H93*M93</f>
        <v>0</v>
      </c>
    </row>
    <row r="94" spans="1:17" ht="11.1" customHeight="1" outlineLevel="5" x14ac:dyDescent="0.2">
      <c r="A94" s="6" t="s">
        <v>178</v>
      </c>
      <c r="B94" s="7" t="s">
        <v>179</v>
      </c>
      <c r="C94" s="7" t="s">
        <v>147</v>
      </c>
      <c r="D94" s="7"/>
      <c r="E94" s="7" t="s">
        <v>28</v>
      </c>
      <c r="F94" s="7" t="s">
        <v>29</v>
      </c>
      <c r="G94" s="8">
        <v>6.8</v>
      </c>
      <c r="H94" s="9">
        <v>2.1999999999999999E-2</v>
      </c>
      <c r="I94" s="13">
        <v>26662.35</v>
      </c>
      <c r="J94" s="11"/>
      <c r="K94" s="7" t="s">
        <v>119</v>
      </c>
      <c r="L94" s="12">
        <v>35</v>
      </c>
      <c r="M94" s="11"/>
      <c r="N94" s="29">
        <f>I94*(100-$B$4)*(100-$B$5)/10000</f>
        <v>26662.35</v>
      </c>
      <c r="O94" s="29">
        <f>M94*N94</f>
        <v>0</v>
      </c>
      <c r="P94" s="29">
        <f>G94*M94</f>
        <v>0</v>
      </c>
      <c r="Q94" s="29">
        <f>H94*M94</f>
        <v>0</v>
      </c>
    </row>
    <row r="95" spans="1:17" ht="11.1" customHeight="1" outlineLevel="5" x14ac:dyDescent="0.2">
      <c r="A95" s="6" t="s">
        <v>180</v>
      </c>
      <c r="B95" s="7" t="s">
        <v>181</v>
      </c>
      <c r="C95" s="7" t="s">
        <v>147</v>
      </c>
      <c r="D95" s="7"/>
      <c r="E95" s="7" t="s">
        <v>28</v>
      </c>
      <c r="F95" s="7" t="s">
        <v>29</v>
      </c>
      <c r="G95" s="8">
        <v>6.8</v>
      </c>
      <c r="H95" s="9">
        <v>2.1999999999999999E-2</v>
      </c>
      <c r="I95" s="13">
        <v>24874.5</v>
      </c>
      <c r="J95" s="11"/>
      <c r="K95" s="7" t="s">
        <v>119</v>
      </c>
      <c r="L95" s="12">
        <v>35</v>
      </c>
      <c r="M95" s="11"/>
      <c r="N95" s="29">
        <f>I95*(100-$B$4)*(100-$B$5)/10000</f>
        <v>24874.5</v>
      </c>
      <c r="O95" s="29">
        <f>M95*N95</f>
        <v>0</v>
      </c>
      <c r="P95" s="29">
        <f>G95*M95</f>
        <v>0</v>
      </c>
      <c r="Q95" s="29">
        <f>H95*M95</f>
        <v>0</v>
      </c>
    </row>
    <row r="96" spans="1:17" ht="11.1" customHeight="1" outlineLevel="3" x14ac:dyDescent="0.2">
      <c r="A96" s="21" t="s">
        <v>182</v>
      </c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7"/>
      <c r="O96" s="27"/>
      <c r="P96" s="27"/>
      <c r="Q96" s="27"/>
    </row>
    <row r="97" spans="1:17" ht="11.1" customHeight="1" outlineLevel="4" x14ac:dyDescent="0.2">
      <c r="A97" s="22" t="s">
        <v>182</v>
      </c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8"/>
      <c r="O97" s="28"/>
      <c r="P97" s="28"/>
      <c r="Q97" s="28"/>
    </row>
    <row r="98" spans="1:17" ht="11.1" customHeight="1" outlineLevel="5" x14ac:dyDescent="0.2">
      <c r="A98" s="6" t="s">
        <v>183</v>
      </c>
      <c r="B98" s="7" t="s">
        <v>184</v>
      </c>
      <c r="C98" s="7" t="s">
        <v>134</v>
      </c>
      <c r="D98" s="7"/>
      <c r="E98" s="7" t="s">
        <v>28</v>
      </c>
      <c r="F98" s="7" t="s">
        <v>29</v>
      </c>
      <c r="G98" s="8">
        <v>8.3000000000000007</v>
      </c>
      <c r="H98" s="9">
        <v>3.9E-2</v>
      </c>
      <c r="I98" s="13">
        <v>38089.06</v>
      </c>
      <c r="J98" s="11"/>
      <c r="K98" s="7" t="s">
        <v>119</v>
      </c>
      <c r="L98" s="12">
        <v>35</v>
      </c>
      <c r="M98" s="11"/>
      <c r="N98" s="29">
        <f>I98*(100-$B$4)*(100-$B$5)/10000</f>
        <v>38089.06</v>
      </c>
      <c r="O98" s="29">
        <f>M98*N98</f>
        <v>0</v>
      </c>
      <c r="P98" s="29">
        <f>G98*M98</f>
        <v>0</v>
      </c>
      <c r="Q98" s="29">
        <f>H98*M98</f>
        <v>0</v>
      </c>
    </row>
    <row r="99" spans="1:17" ht="11.1" customHeight="1" outlineLevel="5" x14ac:dyDescent="0.2">
      <c r="A99" s="6" t="s">
        <v>185</v>
      </c>
      <c r="B99" s="7" t="s">
        <v>186</v>
      </c>
      <c r="C99" s="7" t="s">
        <v>134</v>
      </c>
      <c r="D99" s="7"/>
      <c r="E99" s="7" t="s">
        <v>28</v>
      </c>
      <c r="F99" s="7" t="s">
        <v>29</v>
      </c>
      <c r="G99" s="8">
        <v>8.3000000000000007</v>
      </c>
      <c r="H99" s="9">
        <v>3.9E-2</v>
      </c>
      <c r="I99" s="13">
        <v>31015.38</v>
      </c>
      <c r="J99" s="11"/>
      <c r="K99" s="7" t="s">
        <v>119</v>
      </c>
      <c r="L99" s="12">
        <v>35</v>
      </c>
      <c r="M99" s="11"/>
      <c r="N99" s="29">
        <f>I99*(100-$B$4)*(100-$B$5)/10000</f>
        <v>31015.38</v>
      </c>
      <c r="O99" s="29">
        <f>M99*N99</f>
        <v>0</v>
      </c>
      <c r="P99" s="29">
        <f>G99*M99</f>
        <v>0</v>
      </c>
      <c r="Q99" s="29">
        <f>H99*M99</f>
        <v>0</v>
      </c>
    </row>
    <row r="100" spans="1:17" ht="11.1" customHeight="1" outlineLevel="5" x14ac:dyDescent="0.2">
      <c r="A100" s="6" t="s">
        <v>187</v>
      </c>
      <c r="B100" s="7" t="s">
        <v>188</v>
      </c>
      <c r="C100" s="7" t="s">
        <v>134</v>
      </c>
      <c r="D100" s="7"/>
      <c r="E100" s="7" t="s">
        <v>28</v>
      </c>
      <c r="F100" s="7" t="s">
        <v>29</v>
      </c>
      <c r="G100" s="8">
        <v>8.3000000000000007</v>
      </c>
      <c r="H100" s="9">
        <v>3.9E-2</v>
      </c>
      <c r="I100" s="13">
        <v>38089.06</v>
      </c>
      <c r="J100" s="11"/>
      <c r="K100" s="7" t="s">
        <v>119</v>
      </c>
      <c r="L100" s="12">
        <v>35</v>
      </c>
      <c r="M100" s="11"/>
      <c r="N100" s="29">
        <f>I100*(100-$B$4)*(100-$B$5)/10000</f>
        <v>38089.06</v>
      </c>
      <c r="O100" s="29">
        <f>M100*N100</f>
        <v>0</v>
      </c>
      <c r="P100" s="29">
        <f>G100*M100</f>
        <v>0</v>
      </c>
      <c r="Q100" s="29">
        <f>H100*M100</f>
        <v>0</v>
      </c>
    </row>
    <row r="101" spans="1:17" ht="11.1" customHeight="1" outlineLevel="5" x14ac:dyDescent="0.2">
      <c r="A101" s="6" t="s">
        <v>189</v>
      </c>
      <c r="B101" s="7" t="s">
        <v>190</v>
      </c>
      <c r="C101" s="7" t="s">
        <v>161</v>
      </c>
      <c r="D101" s="7"/>
      <c r="E101" s="7" t="s">
        <v>28</v>
      </c>
      <c r="F101" s="7" t="s">
        <v>29</v>
      </c>
      <c r="G101" s="8">
        <v>8.3000000000000007</v>
      </c>
      <c r="H101" s="9">
        <v>3.9E-2</v>
      </c>
      <c r="I101" s="13">
        <v>38089.06</v>
      </c>
      <c r="J101" s="11"/>
      <c r="K101" s="7" t="s">
        <v>119</v>
      </c>
      <c r="L101" s="12">
        <v>35</v>
      </c>
      <c r="M101" s="11"/>
      <c r="N101" s="29">
        <f>I101*(100-$B$4)*(100-$B$5)/10000</f>
        <v>38089.06</v>
      </c>
      <c r="O101" s="29">
        <f>M101*N101</f>
        <v>0</v>
      </c>
      <c r="P101" s="29">
        <f>G101*M101</f>
        <v>0</v>
      </c>
      <c r="Q101" s="29">
        <f>H101*M101</f>
        <v>0</v>
      </c>
    </row>
    <row r="102" spans="1:17" ht="11.1" customHeight="1" outlineLevel="5" x14ac:dyDescent="0.2">
      <c r="A102" s="6" t="s">
        <v>191</v>
      </c>
      <c r="B102" s="7" t="s">
        <v>192</v>
      </c>
      <c r="C102" s="7" t="s">
        <v>161</v>
      </c>
      <c r="D102" s="7"/>
      <c r="E102" s="7" t="s">
        <v>28</v>
      </c>
      <c r="F102" s="7" t="s">
        <v>29</v>
      </c>
      <c r="G102" s="8">
        <v>8.3000000000000007</v>
      </c>
      <c r="H102" s="9">
        <v>3.9E-2</v>
      </c>
      <c r="I102" s="13">
        <v>38089.06</v>
      </c>
      <c r="J102" s="11"/>
      <c r="K102" s="7" t="s">
        <v>119</v>
      </c>
      <c r="L102" s="12">
        <v>35</v>
      </c>
      <c r="M102" s="11"/>
      <c r="N102" s="29">
        <f>I102*(100-$B$4)*(100-$B$5)/10000</f>
        <v>38089.06</v>
      </c>
      <c r="O102" s="29">
        <f>M102*N102</f>
        <v>0</v>
      </c>
      <c r="P102" s="29">
        <f>G102*M102</f>
        <v>0</v>
      </c>
      <c r="Q102" s="29">
        <f>H102*M102</f>
        <v>0</v>
      </c>
    </row>
    <row r="103" spans="1:17" ht="11.1" customHeight="1" outlineLevel="5" x14ac:dyDescent="0.2">
      <c r="A103" s="6" t="s">
        <v>193</v>
      </c>
      <c r="B103" s="7" t="s">
        <v>194</v>
      </c>
      <c r="C103" s="7" t="s">
        <v>161</v>
      </c>
      <c r="D103" s="7"/>
      <c r="E103" s="7" t="s">
        <v>28</v>
      </c>
      <c r="F103" s="7" t="s">
        <v>29</v>
      </c>
      <c r="G103" s="8">
        <v>8.3000000000000007</v>
      </c>
      <c r="H103" s="9">
        <v>3.9E-2</v>
      </c>
      <c r="I103" s="13">
        <v>32647.77</v>
      </c>
      <c r="J103" s="11"/>
      <c r="K103" s="7" t="s">
        <v>119</v>
      </c>
      <c r="L103" s="12">
        <v>35</v>
      </c>
      <c r="M103" s="11"/>
      <c r="N103" s="29">
        <f>I103*(100-$B$4)*(100-$B$5)/10000</f>
        <v>32647.77</v>
      </c>
      <c r="O103" s="29">
        <f>M103*N103</f>
        <v>0</v>
      </c>
      <c r="P103" s="29">
        <f>G103*M103</f>
        <v>0</v>
      </c>
      <c r="Q103" s="29">
        <f>H103*M103</f>
        <v>0</v>
      </c>
    </row>
    <row r="104" spans="1:17" ht="11.1" customHeight="1" outlineLevel="5" x14ac:dyDescent="0.2">
      <c r="A104" s="6" t="s">
        <v>195</v>
      </c>
      <c r="B104" s="7" t="s">
        <v>196</v>
      </c>
      <c r="C104" s="7" t="s">
        <v>168</v>
      </c>
      <c r="D104" s="7"/>
      <c r="E104" s="7" t="s">
        <v>28</v>
      </c>
      <c r="F104" s="7" t="s">
        <v>29</v>
      </c>
      <c r="G104" s="8">
        <v>8.3000000000000007</v>
      </c>
      <c r="H104" s="9">
        <v>3.9E-2</v>
      </c>
      <c r="I104" s="13">
        <v>36378.949999999997</v>
      </c>
      <c r="J104" s="11"/>
      <c r="K104" s="7" t="s">
        <v>119</v>
      </c>
      <c r="L104" s="12">
        <v>35</v>
      </c>
      <c r="M104" s="11"/>
      <c r="N104" s="29">
        <f>I104*(100-$B$4)*(100-$B$5)/10000</f>
        <v>36378.949999999997</v>
      </c>
      <c r="O104" s="29">
        <f>M104*N104</f>
        <v>0</v>
      </c>
      <c r="P104" s="29">
        <f>G104*M104</f>
        <v>0</v>
      </c>
      <c r="Q104" s="29">
        <f>H104*M104</f>
        <v>0</v>
      </c>
    </row>
    <row r="105" spans="1:17" ht="11.1" customHeight="1" outlineLevel="3" x14ac:dyDescent="0.2">
      <c r="A105" s="21" t="s">
        <v>197</v>
      </c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7"/>
      <c r="O105" s="27"/>
      <c r="P105" s="27"/>
      <c r="Q105" s="27"/>
    </row>
    <row r="106" spans="1:17" ht="11.1" customHeight="1" outlineLevel="4" x14ac:dyDescent="0.2">
      <c r="A106" s="22" t="s">
        <v>197</v>
      </c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8"/>
      <c r="O106" s="28"/>
      <c r="P106" s="28"/>
      <c r="Q106" s="28"/>
    </row>
    <row r="107" spans="1:17" ht="11.1" customHeight="1" outlineLevel="5" x14ac:dyDescent="0.2">
      <c r="A107" s="6" t="s">
        <v>198</v>
      </c>
      <c r="B107" s="7" t="s">
        <v>199</v>
      </c>
      <c r="C107" s="7" t="s">
        <v>200</v>
      </c>
      <c r="D107" s="7"/>
      <c r="E107" s="7" t="s">
        <v>28</v>
      </c>
      <c r="F107" s="7" t="s">
        <v>29</v>
      </c>
      <c r="G107" s="8">
        <v>7.8</v>
      </c>
      <c r="H107" s="9">
        <v>2.4E-2</v>
      </c>
      <c r="I107" s="13">
        <v>21765.18</v>
      </c>
      <c r="J107" s="11"/>
      <c r="K107" s="7" t="s">
        <v>119</v>
      </c>
      <c r="L107" s="12">
        <v>35</v>
      </c>
      <c r="M107" s="11"/>
      <c r="N107" s="29">
        <f>I107*(100-$B$4)*(100-$B$5)/10000</f>
        <v>21765.18</v>
      </c>
      <c r="O107" s="29">
        <f>M107*N107</f>
        <v>0</v>
      </c>
      <c r="P107" s="29">
        <f>G107*M107</f>
        <v>0</v>
      </c>
      <c r="Q107" s="29">
        <f>H107*M107</f>
        <v>0</v>
      </c>
    </row>
    <row r="108" spans="1:17" ht="11.1" customHeight="1" outlineLevel="5" x14ac:dyDescent="0.2">
      <c r="A108" s="6" t="s">
        <v>201</v>
      </c>
      <c r="B108" s="7" t="s">
        <v>202</v>
      </c>
      <c r="C108" s="7" t="s">
        <v>200</v>
      </c>
      <c r="D108" s="7"/>
      <c r="E108" s="7" t="s">
        <v>28</v>
      </c>
      <c r="F108" s="7" t="s">
        <v>29</v>
      </c>
      <c r="G108" s="8">
        <v>7.8</v>
      </c>
      <c r="H108" s="9">
        <v>2.4E-2</v>
      </c>
      <c r="I108" s="13">
        <v>20132.79</v>
      </c>
      <c r="J108" s="11"/>
      <c r="K108" s="7" t="s">
        <v>119</v>
      </c>
      <c r="L108" s="12">
        <v>35</v>
      </c>
      <c r="M108" s="11"/>
      <c r="N108" s="29">
        <f>I108*(100-$B$4)*(100-$B$5)/10000</f>
        <v>20132.79</v>
      </c>
      <c r="O108" s="29">
        <f>M108*N108</f>
        <v>0</v>
      </c>
      <c r="P108" s="29">
        <f>G108*M108</f>
        <v>0</v>
      </c>
      <c r="Q108" s="29">
        <f>H108*M108</f>
        <v>0</v>
      </c>
    </row>
    <row r="109" spans="1:17" ht="11.1" customHeight="1" outlineLevel="5" x14ac:dyDescent="0.2">
      <c r="A109" s="6" t="s">
        <v>203</v>
      </c>
      <c r="B109" s="7" t="s">
        <v>203</v>
      </c>
      <c r="C109" s="7" t="s">
        <v>200</v>
      </c>
      <c r="D109" s="7"/>
      <c r="E109" s="7" t="s">
        <v>28</v>
      </c>
      <c r="F109" s="7" t="s">
        <v>29</v>
      </c>
      <c r="G109" s="8">
        <v>7.8</v>
      </c>
      <c r="H109" s="9">
        <v>2.4E-2</v>
      </c>
      <c r="I109" s="13">
        <v>21221.05</v>
      </c>
      <c r="J109" s="11"/>
      <c r="K109" s="7" t="s">
        <v>119</v>
      </c>
      <c r="L109" s="12">
        <v>35</v>
      </c>
      <c r="M109" s="11"/>
      <c r="N109" s="29">
        <f>I109*(100-$B$4)*(100-$B$5)/10000</f>
        <v>21221.05</v>
      </c>
      <c r="O109" s="29">
        <f>M109*N109</f>
        <v>0</v>
      </c>
      <c r="P109" s="29">
        <f>G109*M109</f>
        <v>0</v>
      </c>
      <c r="Q109" s="29">
        <f>H109*M109</f>
        <v>0</v>
      </c>
    </row>
    <row r="110" spans="1:17" ht="11.1" customHeight="1" outlineLevel="5" x14ac:dyDescent="0.2">
      <c r="A110" s="6" t="s">
        <v>204</v>
      </c>
      <c r="B110" s="7" t="s">
        <v>205</v>
      </c>
      <c r="C110" s="7" t="s">
        <v>161</v>
      </c>
      <c r="D110" s="7"/>
      <c r="E110" s="7" t="s">
        <v>28</v>
      </c>
      <c r="F110" s="7" t="s">
        <v>29</v>
      </c>
      <c r="G110" s="8">
        <v>7.8</v>
      </c>
      <c r="H110" s="9">
        <v>2.4E-2</v>
      </c>
      <c r="I110" s="13">
        <v>21765.18</v>
      </c>
      <c r="J110" s="11"/>
      <c r="K110" s="7" t="s">
        <v>119</v>
      </c>
      <c r="L110" s="12">
        <v>35</v>
      </c>
      <c r="M110" s="11"/>
      <c r="N110" s="29">
        <f>I110*(100-$B$4)*(100-$B$5)/10000</f>
        <v>21765.18</v>
      </c>
      <c r="O110" s="29">
        <f>M110*N110</f>
        <v>0</v>
      </c>
      <c r="P110" s="29">
        <f>G110*M110</f>
        <v>0</v>
      </c>
      <c r="Q110" s="29">
        <f>H110*M110</f>
        <v>0</v>
      </c>
    </row>
    <row r="111" spans="1:17" ht="11.1" customHeight="1" outlineLevel="5" x14ac:dyDescent="0.2">
      <c r="A111" s="6" t="s">
        <v>206</v>
      </c>
      <c r="B111" s="7" t="s">
        <v>207</v>
      </c>
      <c r="C111" s="7" t="s">
        <v>161</v>
      </c>
      <c r="D111" s="7"/>
      <c r="E111" s="7" t="s">
        <v>28</v>
      </c>
      <c r="F111" s="7" t="s">
        <v>29</v>
      </c>
      <c r="G111" s="8">
        <v>7.8</v>
      </c>
      <c r="H111" s="9">
        <v>2.4E-2</v>
      </c>
      <c r="I111" s="13">
        <v>23941.71</v>
      </c>
      <c r="J111" s="11"/>
      <c r="K111" s="7" t="s">
        <v>119</v>
      </c>
      <c r="L111" s="12">
        <v>35</v>
      </c>
      <c r="M111" s="11"/>
      <c r="N111" s="29">
        <f>I111*(100-$B$4)*(100-$B$5)/10000</f>
        <v>23941.71</v>
      </c>
      <c r="O111" s="29">
        <f>M111*N111</f>
        <v>0</v>
      </c>
      <c r="P111" s="29">
        <f>G111*M111</f>
        <v>0</v>
      </c>
      <c r="Q111" s="29">
        <f>H111*M111</f>
        <v>0</v>
      </c>
    </row>
    <row r="112" spans="1:17" ht="11.1" customHeight="1" outlineLevel="5" x14ac:dyDescent="0.2">
      <c r="A112" s="6" t="s">
        <v>208</v>
      </c>
      <c r="B112" s="7" t="s">
        <v>209</v>
      </c>
      <c r="C112" s="7" t="s">
        <v>172</v>
      </c>
      <c r="D112" s="7"/>
      <c r="E112" s="7" t="s">
        <v>28</v>
      </c>
      <c r="F112" s="7" t="s">
        <v>29</v>
      </c>
      <c r="G112" s="8">
        <v>7.8</v>
      </c>
      <c r="H112" s="9">
        <v>2.4E-2</v>
      </c>
      <c r="I112" s="13">
        <v>20132.79</v>
      </c>
      <c r="J112" s="11"/>
      <c r="K112" s="7" t="s">
        <v>119</v>
      </c>
      <c r="L112" s="12">
        <v>35</v>
      </c>
      <c r="M112" s="11"/>
      <c r="N112" s="29">
        <f>I112*(100-$B$4)*(100-$B$5)/10000</f>
        <v>20132.79</v>
      </c>
      <c r="O112" s="29">
        <f>M112*N112</f>
        <v>0</v>
      </c>
      <c r="P112" s="29">
        <f>G112*M112</f>
        <v>0</v>
      </c>
      <c r="Q112" s="29">
        <f>H112*M112</f>
        <v>0</v>
      </c>
    </row>
    <row r="113" spans="1:17" ht="11.1" customHeight="1" outlineLevel="5" x14ac:dyDescent="0.2">
      <c r="A113" s="6" t="s">
        <v>210</v>
      </c>
      <c r="B113" s="7" t="s">
        <v>211</v>
      </c>
      <c r="C113" s="7" t="s">
        <v>172</v>
      </c>
      <c r="D113" s="7"/>
      <c r="E113" s="7" t="s">
        <v>28</v>
      </c>
      <c r="F113" s="7" t="s">
        <v>29</v>
      </c>
      <c r="G113" s="8">
        <v>7.8</v>
      </c>
      <c r="H113" s="9">
        <v>2.4E-2</v>
      </c>
      <c r="I113" s="13">
        <v>21765.18</v>
      </c>
      <c r="J113" s="11"/>
      <c r="K113" s="7" t="s">
        <v>119</v>
      </c>
      <c r="L113" s="12">
        <v>35</v>
      </c>
      <c r="M113" s="11"/>
      <c r="N113" s="29">
        <f>I113*(100-$B$4)*(100-$B$5)/10000</f>
        <v>21765.18</v>
      </c>
      <c r="O113" s="29">
        <f>M113*N113</f>
        <v>0</v>
      </c>
      <c r="P113" s="29">
        <f>G113*M113</f>
        <v>0</v>
      </c>
      <c r="Q113" s="29">
        <f>H113*M113</f>
        <v>0</v>
      </c>
    </row>
    <row r="114" spans="1:17" ht="11.1" customHeight="1" outlineLevel="5" x14ac:dyDescent="0.2">
      <c r="A114" s="6" t="s">
        <v>212</v>
      </c>
      <c r="B114" s="7" t="s">
        <v>213</v>
      </c>
      <c r="C114" s="7" t="s">
        <v>172</v>
      </c>
      <c r="D114" s="7"/>
      <c r="E114" s="7" t="s">
        <v>28</v>
      </c>
      <c r="F114" s="7" t="s">
        <v>29</v>
      </c>
      <c r="G114" s="8">
        <v>7.8</v>
      </c>
      <c r="H114" s="9">
        <v>2.4E-2</v>
      </c>
      <c r="I114" s="13">
        <v>23941.71</v>
      </c>
      <c r="J114" s="11"/>
      <c r="K114" s="7" t="s">
        <v>119</v>
      </c>
      <c r="L114" s="12">
        <v>35</v>
      </c>
      <c r="M114" s="11"/>
      <c r="N114" s="29">
        <f>I114*(100-$B$4)*(100-$B$5)/10000</f>
        <v>23941.71</v>
      </c>
      <c r="O114" s="29">
        <f>M114*N114</f>
        <v>0</v>
      </c>
      <c r="P114" s="29">
        <f>G114*M114</f>
        <v>0</v>
      </c>
      <c r="Q114" s="29">
        <f>H114*M114</f>
        <v>0</v>
      </c>
    </row>
    <row r="115" spans="1:17" ht="11.1" customHeight="1" outlineLevel="5" x14ac:dyDescent="0.2">
      <c r="A115" s="6" t="s">
        <v>214</v>
      </c>
      <c r="B115" s="7" t="s">
        <v>215</v>
      </c>
      <c r="C115" s="7" t="s">
        <v>216</v>
      </c>
      <c r="D115" s="7"/>
      <c r="E115" s="7" t="s">
        <v>28</v>
      </c>
      <c r="F115" s="7" t="s">
        <v>29</v>
      </c>
      <c r="G115" s="8">
        <v>7.8</v>
      </c>
      <c r="H115" s="9">
        <v>2.4E-2</v>
      </c>
      <c r="I115" s="13">
        <v>23941.71</v>
      </c>
      <c r="J115" s="12">
        <v>1</v>
      </c>
      <c r="K115" s="7" t="s">
        <v>119</v>
      </c>
      <c r="L115" s="12">
        <v>35</v>
      </c>
      <c r="M115" s="11"/>
      <c r="N115" s="29">
        <f>I115*(100-$B$4)*(100-$B$5)/10000</f>
        <v>23941.71</v>
      </c>
      <c r="O115" s="29">
        <f>M115*N115</f>
        <v>0</v>
      </c>
      <c r="P115" s="29">
        <f>G115*M115</f>
        <v>0</v>
      </c>
      <c r="Q115" s="29">
        <f>H115*M115</f>
        <v>0</v>
      </c>
    </row>
    <row r="116" spans="1:17" ht="11.1" customHeight="1" outlineLevel="3" x14ac:dyDescent="0.2">
      <c r="A116" s="21" t="s">
        <v>217</v>
      </c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7"/>
      <c r="O116" s="27"/>
      <c r="P116" s="27"/>
      <c r="Q116" s="27"/>
    </row>
    <row r="117" spans="1:17" ht="11.1" customHeight="1" outlineLevel="4" x14ac:dyDescent="0.2">
      <c r="A117" s="22" t="s">
        <v>217</v>
      </c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8"/>
      <c r="O117" s="28"/>
      <c r="P117" s="28"/>
      <c r="Q117" s="28"/>
    </row>
    <row r="118" spans="1:17" ht="11.1" customHeight="1" outlineLevel="5" x14ac:dyDescent="0.2">
      <c r="A118" s="6" t="s">
        <v>218</v>
      </c>
      <c r="B118" s="7" t="s">
        <v>219</v>
      </c>
      <c r="C118" s="7" t="s">
        <v>220</v>
      </c>
      <c r="D118" s="7"/>
      <c r="E118" s="7" t="s">
        <v>28</v>
      </c>
      <c r="F118" s="7" t="s">
        <v>29</v>
      </c>
      <c r="G118" s="8">
        <v>6.4</v>
      </c>
      <c r="H118" s="9">
        <v>2.1999999999999999E-2</v>
      </c>
      <c r="I118" s="13">
        <v>16868.02</v>
      </c>
      <c r="J118" s="11"/>
      <c r="K118" s="7" t="s">
        <v>119</v>
      </c>
      <c r="L118" s="12">
        <v>35</v>
      </c>
      <c r="M118" s="11"/>
      <c r="N118" s="29">
        <f>I118*(100-$B$4)*(100-$B$5)/10000</f>
        <v>16868.02</v>
      </c>
      <c r="O118" s="29">
        <f>M118*N118</f>
        <v>0</v>
      </c>
      <c r="P118" s="29">
        <f>G118*M118</f>
        <v>0</v>
      </c>
      <c r="Q118" s="29">
        <f>H118*M118</f>
        <v>0</v>
      </c>
    </row>
    <row r="119" spans="1:17" ht="11.1" customHeight="1" outlineLevel="5" x14ac:dyDescent="0.2">
      <c r="A119" s="6" t="s">
        <v>221</v>
      </c>
      <c r="B119" s="7" t="s">
        <v>222</v>
      </c>
      <c r="C119" s="7" t="s">
        <v>200</v>
      </c>
      <c r="D119" s="7"/>
      <c r="E119" s="7" t="s">
        <v>28</v>
      </c>
      <c r="F119" s="7" t="s">
        <v>29</v>
      </c>
      <c r="G119" s="8">
        <v>6.4</v>
      </c>
      <c r="H119" s="9">
        <v>2.1999999999999999E-2</v>
      </c>
      <c r="I119" s="13">
        <v>17956.27</v>
      </c>
      <c r="J119" s="11"/>
      <c r="K119" s="7" t="s">
        <v>119</v>
      </c>
      <c r="L119" s="12">
        <v>35</v>
      </c>
      <c r="M119" s="11"/>
      <c r="N119" s="29">
        <f>I119*(100-$B$4)*(100-$B$5)/10000</f>
        <v>17956.27</v>
      </c>
      <c r="O119" s="29">
        <f>M119*N119</f>
        <v>0</v>
      </c>
      <c r="P119" s="29">
        <f>G119*M119</f>
        <v>0</v>
      </c>
      <c r="Q119" s="29">
        <f>H119*M119</f>
        <v>0</v>
      </c>
    </row>
    <row r="120" spans="1:17" ht="11.1" customHeight="1" outlineLevel="5" x14ac:dyDescent="0.2">
      <c r="A120" s="6" t="s">
        <v>223</v>
      </c>
      <c r="B120" s="7" t="s">
        <v>224</v>
      </c>
      <c r="C120" s="7" t="s">
        <v>200</v>
      </c>
      <c r="D120" s="7"/>
      <c r="E120" s="7" t="s">
        <v>28</v>
      </c>
      <c r="F120" s="7" t="s">
        <v>29</v>
      </c>
      <c r="G120" s="8">
        <v>5.5</v>
      </c>
      <c r="H120" s="9">
        <v>2.1999999999999999E-2</v>
      </c>
      <c r="I120" s="13">
        <v>17412.14</v>
      </c>
      <c r="J120" s="11"/>
      <c r="K120" s="7" t="s">
        <v>119</v>
      </c>
      <c r="L120" s="12">
        <v>35</v>
      </c>
      <c r="M120" s="11"/>
      <c r="N120" s="29">
        <f>I120*(100-$B$4)*(100-$B$5)/10000</f>
        <v>17412.14</v>
      </c>
      <c r="O120" s="29">
        <f>M120*N120</f>
        <v>0</v>
      </c>
      <c r="P120" s="29">
        <f>G120*M120</f>
        <v>0</v>
      </c>
      <c r="Q120" s="29">
        <f>H120*M120</f>
        <v>0</v>
      </c>
    </row>
    <row r="121" spans="1:17" ht="11.1" customHeight="1" outlineLevel="5" x14ac:dyDescent="0.2">
      <c r="A121" s="6" t="s">
        <v>225</v>
      </c>
      <c r="B121" s="7" t="s">
        <v>226</v>
      </c>
      <c r="C121" s="7" t="s">
        <v>134</v>
      </c>
      <c r="D121" s="7"/>
      <c r="E121" s="7" t="s">
        <v>28</v>
      </c>
      <c r="F121" s="7" t="s">
        <v>29</v>
      </c>
      <c r="G121" s="8">
        <v>6.4</v>
      </c>
      <c r="H121" s="9">
        <v>2.1999999999999999E-2</v>
      </c>
      <c r="I121" s="13">
        <v>17412.14</v>
      </c>
      <c r="J121" s="11"/>
      <c r="K121" s="7" t="s">
        <v>119</v>
      </c>
      <c r="L121" s="12">
        <v>35</v>
      </c>
      <c r="M121" s="11"/>
      <c r="N121" s="29">
        <f>I121*(100-$B$4)*(100-$B$5)/10000</f>
        <v>17412.14</v>
      </c>
      <c r="O121" s="29">
        <f>M121*N121</f>
        <v>0</v>
      </c>
      <c r="P121" s="29">
        <f>G121*M121</f>
        <v>0</v>
      </c>
      <c r="Q121" s="29">
        <f>H121*M121</f>
        <v>0</v>
      </c>
    </row>
    <row r="122" spans="1:17" ht="11.1" customHeight="1" outlineLevel="5" x14ac:dyDescent="0.2">
      <c r="A122" s="6" t="s">
        <v>227</v>
      </c>
      <c r="B122" s="7" t="s">
        <v>228</v>
      </c>
      <c r="C122" s="7" t="s">
        <v>134</v>
      </c>
      <c r="D122" s="7"/>
      <c r="E122" s="7" t="s">
        <v>28</v>
      </c>
      <c r="F122" s="7" t="s">
        <v>29</v>
      </c>
      <c r="G122" s="8">
        <v>5.5</v>
      </c>
      <c r="H122" s="9">
        <v>2.1999999999999999E-2</v>
      </c>
      <c r="I122" s="13">
        <v>17412.14</v>
      </c>
      <c r="J122" s="11"/>
      <c r="K122" s="7" t="s">
        <v>119</v>
      </c>
      <c r="L122" s="12">
        <v>35</v>
      </c>
      <c r="M122" s="11"/>
      <c r="N122" s="29">
        <f>I122*(100-$B$4)*(100-$B$5)/10000</f>
        <v>17412.14</v>
      </c>
      <c r="O122" s="29">
        <f>M122*N122</f>
        <v>0</v>
      </c>
      <c r="P122" s="29">
        <f>G122*M122</f>
        <v>0</v>
      </c>
      <c r="Q122" s="29">
        <f>H122*M122</f>
        <v>0</v>
      </c>
    </row>
    <row r="123" spans="1:17" ht="11.1" customHeight="1" outlineLevel="5" x14ac:dyDescent="0.2">
      <c r="A123" s="6" t="s">
        <v>229</v>
      </c>
      <c r="B123" s="7" t="s">
        <v>230</v>
      </c>
      <c r="C123" s="7" t="s">
        <v>172</v>
      </c>
      <c r="D123" s="7"/>
      <c r="E123" s="7" t="s">
        <v>28</v>
      </c>
      <c r="F123" s="7" t="s">
        <v>29</v>
      </c>
      <c r="G123" s="8">
        <v>6.4</v>
      </c>
      <c r="H123" s="9">
        <v>2.1999999999999999E-2</v>
      </c>
      <c r="I123" s="13">
        <v>19355.47</v>
      </c>
      <c r="J123" s="11"/>
      <c r="K123" s="7" t="s">
        <v>119</v>
      </c>
      <c r="L123" s="12">
        <v>35</v>
      </c>
      <c r="M123" s="11"/>
      <c r="N123" s="29">
        <f>I123*(100-$B$4)*(100-$B$5)/10000</f>
        <v>19355.47</v>
      </c>
      <c r="O123" s="29">
        <f>M123*N123</f>
        <v>0</v>
      </c>
      <c r="P123" s="29">
        <f>G123*M123</f>
        <v>0</v>
      </c>
      <c r="Q123" s="29">
        <f>H123*M123</f>
        <v>0</v>
      </c>
    </row>
    <row r="124" spans="1:17" ht="11.1" customHeight="1" outlineLevel="5" x14ac:dyDescent="0.2">
      <c r="A124" s="6" t="s">
        <v>231</v>
      </c>
      <c r="B124" s="7" t="s">
        <v>232</v>
      </c>
      <c r="C124" s="7" t="s">
        <v>172</v>
      </c>
      <c r="D124" s="7"/>
      <c r="E124" s="7" t="s">
        <v>28</v>
      </c>
      <c r="F124" s="7" t="s">
        <v>29</v>
      </c>
      <c r="G124" s="8">
        <v>6.4</v>
      </c>
      <c r="H124" s="9">
        <v>2.1999999999999999E-2</v>
      </c>
      <c r="I124" s="13">
        <v>17412.14</v>
      </c>
      <c r="J124" s="11"/>
      <c r="K124" s="7" t="s">
        <v>119</v>
      </c>
      <c r="L124" s="12">
        <v>35</v>
      </c>
      <c r="M124" s="11"/>
      <c r="N124" s="29">
        <f>I124*(100-$B$4)*(100-$B$5)/10000</f>
        <v>17412.14</v>
      </c>
      <c r="O124" s="29">
        <f>M124*N124</f>
        <v>0</v>
      </c>
      <c r="P124" s="29">
        <f>G124*M124</f>
        <v>0</v>
      </c>
      <c r="Q124" s="29">
        <f>H124*M124</f>
        <v>0</v>
      </c>
    </row>
    <row r="125" spans="1:17" ht="11.1" customHeight="1" outlineLevel="3" x14ac:dyDescent="0.2">
      <c r="A125" s="21" t="s">
        <v>233</v>
      </c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7"/>
      <c r="O125" s="27"/>
      <c r="P125" s="27"/>
      <c r="Q125" s="27"/>
    </row>
    <row r="126" spans="1:17" ht="11.1" customHeight="1" outlineLevel="4" x14ac:dyDescent="0.2">
      <c r="A126" s="22" t="s">
        <v>233</v>
      </c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8"/>
      <c r="O126" s="28"/>
      <c r="P126" s="28"/>
      <c r="Q126" s="28"/>
    </row>
    <row r="127" spans="1:17" ht="11.1" customHeight="1" outlineLevel="5" x14ac:dyDescent="0.2">
      <c r="A127" s="6" t="s">
        <v>234</v>
      </c>
      <c r="B127" s="7" t="s">
        <v>235</v>
      </c>
      <c r="C127" s="7" t="s">
        <v>200</v>
      </c>
      <c r="D127" s="7"/>
      <c r="E127" s="7" t="s">
        <v>28</v>
      </c>
      <c r="F127" s="7" t="s">
        <v>29</v>
      </c>
      <c r="G127" s="8">
        <v>4.7</v>
      </c>
      <c r="H127" s="11"/>
      <c r="I127" s="13">
        <v>12792.6</v>
      </c>
      <c r="J127" s="11"/>
      <c r="K127" s="7" t="s">
        <v>119</v>
      </c>
      <c r="L127" s="12">
        <v>35</v>
      </c>
      <c r="M127" s="11"/>
      <c r="N127" s="29">
        <f>I127*(100-$B$4)*(100-$B$5)/10000</f>
        <v>12792.6</v>
      </c>
      <c r="O127" s="29">
        <f>M127*N127</f>
        <v>0</v>
      </c>
      <c r="P127" s="29">
        <f>G127*M127</f>
        <v>0</v>
      </c>
      <c r="Q127" s="29">
        <f>H127*M127</f>
        <v>0</v>
      </c>
    </row>
    <row r="128" spans="1:17" ht="11.1" customHeight="1" outlineLevel="5" x14ac:dyDescent="0.2">
      <c r="A128" s="6" t="s">
        <v>236</v>
      </c>
      <c r="B128" s="7" t="s">
        <v>237</v>
      </c>
      <c r="C128" s="7" t="s">
        <v>200</v>
      </c>
      <c r="D128" s="7"/>
      <c r="E128" s="7" t="s">
        <v>28</v>
      </c>
      <c r="F128" s="7" t="s">
        <v>29</v>
      </c>
      <c r="G128" s="8">
        <v>4</v>
      </c>
      <c r="H128" s="11"/>
      <c r="I128" s="13">
        <v>12792.6</v>
      </c>
      <c r="J128" s="11"/>
      <c r="K128" s="7" t="s">
        <v>119</v>
      </c>
      <c r="L128" s="12">
        <v>35</v>
      </c>
      <c r="M128" s="11"/>
      <c r="N128" s="29">
        <f>I128*(100-$B$4)*(100-$B$5)/10000</f>
        <v>12792.6</v>
      </c>
      <c r="O128" s="29">
        <f>M128*N128</f>
        <v>0</v>
      </c>
      <c r="P128" s="29">
        <f>G128*M128</f>
        <v>0</v>
      </c>
      <c r="Q128" s="29">
        <f>H128*M128</f>
        <v>0</v>
      </c>
    </row>
    <row r="129" spans="1:17" ht="11.1" customHeight="1" outlineLevel="5" x14ac:dyDescent="0.2">
      <c r="A129" s="6" t="s">
        <v>238</v>
      </c>
      <c r="B129" s="7" t="s">
        <v>239</v>
      </c>
      <c r="C129" s="7" t="s">
        <v>134</v>
      </c>
      <c r="D129" s="7"/>
      <c r="E129" s="7" t="s">
        <v>28</v>
      </c>
      <c r="F129" s="7" t="s">
        <v>29</v>
      </c>
      <c r="G129" s="8">
        <v>4</v>
      </c>
      <c r="H129" s="11"/>
      <c r="I129" s="13">
        <v>12792.6</v>
      </c>
      <c r="J129" s="11"/>
      <c r="K129" s="7"/>
      <c r="L129" s="12">
        <v>35</v>
      </c>
      <c r="M129" s="11"/>
      <c r="N129" s="29">
        <f>I129*(100-$B$4)*(100-$B$5)/10000</f>
        <v>12792.6</v>
      </c>
      <c r="O129" s="29">
        <f>M129*N129</f>
        <v>0</v>
      </c>
      <c r="P129" s="29">
        <f>G129*M129</f>
        <v>0</v>
      </c>
      <c r="Q129" s="29">
        <f>H129*M129</f>
        <v>0</v>
      </c>
    </row>
    <row r="130" spans="1:17" ht="11.1" customHeight="1" outlineLevel="5" x14ac:dyDescent="0.2">
      <c r="A130" s="6" t="s">
        <v>240</v>
      </c>
      <c r="B130" s="7" t="s">
        <v>241</v>
      </c>
      <c r="C130" s="7" t="s">
        <v>161</v>
      </c>
      <c r="D130" s="7"/>
      <c r="E130" s="7" t="s">
        <v>28</v>
      </c>
      <c r="F130" s="7" t="s">
        <v>29</v>
      </c>
      <c r="G130" s="8">
        <v>4.7</v>
      </c>
      <c r="H130" s="11"/>
      <c r="I130" s="13">
        <v>12792.6</v>
      </c>
      <c r="J130" s="11"/>
      <c r="K130" s="7" t="s">
        <v>119</v>
      </c>
      <c r="L130" s="12">
        <v>35</v>
      </c>
      <c r="M130" s="11"/>
      <c r="N130" s="29">
        <f>I130*(100-$B$4)*(100-$B$5)/10000</f>
        <v>12792.6</v>
      </c>
      <c r="O130" s="29">
        <f>M130*N130</f>
        <v>0</v>
      </c>
      <c r="P130" s="29">
        <f>G130*M130</f>
        <v>0</v>
      </c>
      <c r="Q130" s="29">
        <f>H130*M130</f>
        <v>0</v>
      </c>
    </row>
    <row r="131" spans="1:17" ht="11.1" customHeight="1" outlineLevel="5" x14ac:dyDescent="0.2">
      <c r="A131" s="6" t="s">
        <v>242</v>
      </c>
      <c r="B131" s="7" t="s">
        <v>243</v>
      </c>
      <c r="C131" s="7" t="s">
        <v>172</v>
      </c>
      <c r="D131" s="7"/>
      <c r="E131" s="7" t="s">
        <v>28</v>
      </c>
      <c r="F131" s="7" t="s">
        <v>29</v>
      </c>
      <c r="G131" s="8">
        <v>4.7</v>
      </c>
      <c r="H131" s="11"/>
      <c r="I131" s="13">
        <v>12792.6</v>
      </c>
      <c r="J131" s="11"/>
      <c r="K131" s="7" t="s">
        <v>119</v>
      </c>
      <c r="L131" s="12">
        <v>35</v>
      </c>
      <c r="M131" s="11"/>
      <c r="N131" s="29">
        <f>I131*(100-$B$4)*(100-$B$5)/10000</f>
        <v>12792.6</v>
      </c>
      <c r="O131" s="29">
        <f>M131*N131</f>
        <v>0</v>
      </c>
      <c r="P131" s="29">
        <f>G131*M131</f>
        <v>0</v>
      </c>
      <c r="Q131" s="29">
        <f>H131*M131</f>
        <v>0</v>
      </c>
    </row>
    <row r="132" spans="1:17" ht="11.1" customHeight="1" outlineLevel="5" x14ac:dyDescent="0.2">
      <c r="A132" s="6" t="s">
        <v>244</v>
      </c>
      <c r="B132" s="7" t="s">
        <v>243</v>
      </c>
      <c r="C132" s="7" t="s">
        <v>172</v>
      </c>
      <c r="D132" s="7"/>
      <c r="E132" s="7" t="s">
        <v>28</v>
      </c>
      <c r="F132" s="7" t="s">
        <v>29</v>
      </c>
      <c r="G132" s="8">
        <v>4.7</v>
      </c>
      <c r="H132" s="11"/>
      <c r="I132" s="13">
        <v>12792.6</v>
      </c>
      <c r="J132" s="11"/>
      <c r="K132" s="7" t="s">
        <v>119</v>
      </c>
      <c r="L132" s="12">
        <v>35</v>
      </c>
      <c r="M132" s="11"/>
      <c r="N132" s="29">
        <f>I132*(100-$B$4)*(100-$B$5)/10000</f>
        <v>12792.6</v>
      </c>
      <c r="O132" s="29">
        <f>M132*N132</f>
        <v>0</v>
      </c>
      <c r="P132" s="29">
        <f>G132*M132</f>
        <v>0</v>
      </c>
      <c r="Q132" s="29">
        <f>H132*M132</f>
        <v>0</v>
      </c>
    </row>
    <row r="133" spans="1:17" ht="11.1" customHeight="1" outlineLevel="3" x14ac:dyDescent="0.2">
      <c r="A133" s="21" t="s">
        <v>245</v>
      </c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7"/>
      <c r="O133" s="27"/>
      <c r="P133" s="27"/>
      <c r="Q133" s="27"/>
    </row>
    <row r="134" spans="1:17" ht="11.1" customHeight="1" outlineLevel="4" x14ac:dyDescent="0.2">
      <c r="A134" s="22" t="s">
        <v>245</v>
      </c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8"/>
      <c r="O134" s="28"/>
      <c r="P134" s="28"/>
      <c r="Q134" s="28"/>
    </row>
    <row r="135" spans="1:17" ht="11.1" customHeight="1" outlineLevel="5" x14ac:dyDescent="0.2">
      <c r="A135" s="6" t="s">
        <v>246</v>
      </c>
      <c r="B135" s="7" t="s">
        <v>247</v>
      </c>
      <c r="C135" s="7" t="s">
        <v>168</v>
      </c>
      <c r="D135" s="7"/>
      <c r="E135" s="7" t="s">
        <v>28</v>
      </c>
      <c r="F135" s="7" t="s">
        <v>29</v>
      </c>
      <c r="G135" s="8">
        <v>11</v>
      </c>
      <c r="H135" s="9">
        <v>2.4E-2</v>
      </c>
      <c r="I135" s="13">
        <v>25029.96</v>
      </c>
      <c r="J135" s="11"/>
      <c r="K135" s="7" t="s">
        <v>119</v>
      </c>
      <c r="L135" s="12">
        <v>35</v>
      </c>
      <c r="M135" s="11"/>
      <c r="N135" s="29">
        <f>I135*(100-$B$4)*(100-$B$5)/10000</f>
        <v>25029.96</v>
      </c>
      <c r="O135" s="29">
        <f>M135*N135</f>
        <v>0</v>
      </c>
      <c r="P135" s="29">
        <f>G135*M135</f>
        <v>0</v>
      </c>
      <c r="Q135" s="29">
        <f>H135*M135</f>
        <v>0</v>
      </c>
    </row>
    <row r="136" spans="1:17" ht="11.1" customHeight="1" outlineLevel="3" x14ac:dyDescent="0.2">
      <c r="A136" s="21" t="s">
        <v>248</v>
      </c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7"/>
      <c r="O136" s="27"/>
      <c r="P136" s="27"/>
      <c r="Q136" s="27"/>
    </row>
    <row r="137" spans="1:17" ht="11.1" customHeight="1" outlineLevel="4" x14ac:dyDescent="0.2">
      <c r="A137" s="22" t="s">
        <v>248</v>
      </c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8"/>
      <c r="O137" s="28"/>
      <c r="P137" s="28"/>
      <c r="Q137" s="28"/>
    </row>
    <row r="138" spans="1:17" ht="11.1" customHeight="1" outlineLevel="5" x14ac:dyDescent="0.2">
      <c r="A138" s="6" t="s">
        <v>249</v>
      </c>
      <c r="B138" s="7" t="s">
        <v>250</v>
      </c>
      <c r="C138" s="7" t="s">
        <v>251</v>
      </c>
      <c r="D138" s="7"/>
      <c r="E138" s="7" t="s">
        <v>28</v>
      </c>
      <c r="F138" s="7" t="s">
        <v>29</v>
      </c>
      <c r="G138" s="8">
        <v>8.3000000000000007</v>
      </c>
      <c r="H138" s="9">
        <v>3.9E-2</v>
      </c>
      <c r="I138" s="13">
        <v>30574.9</v>
      </c>
      <c r="J138" s="11"/>
      <c r="K138" s="7" t="s">
        <v>119</v>
      </c>
      <c r="L138" s="12">
        <v>35</v>
      </c>
      <c r="M138" s="11"/>
      <c r="N138" s="29">
        <f>I138*(100-$B$4)*(100-$B$5)/10000</f>
        <v>30574.9</v>
      </c>
      <c r="O138" s="29">
        <f>M138*N138</f>
        <v>0</v>
      </c>
      <c r="P138" s="29">
        <f>G138*M138</f>
        <v>0</v>
      </c>
      <c r="Q138" s="29">
        <f>H138*M138</f>
        <v>0</v>
      </c>
    </row>
    <row r="139" spans="1:17" ht="11.1" customHeight="1" outlineLevel="5" x14ac:dyDescent="0.2">
      <c r="A139" s="6" t="s">
        <v>252</v>
      </c>
      <c r="B139" s="7" t="s">
        <v>253</v>
      </c>
      <c r="C139" s="7" t="s">
        <v>254</v>
      </c>
      <c r="D139" s="7"/>
      <c r="E139" s="7" t="s">
        <v>28</v>
      </c>
      <c r="F139" s="7" t="s">
        <v>29</v>
      </c>
      <c r="G139" s="8">
        <v>8.3000000000000007</v>
      </c>
      <c r="H139" s="9">
        <v>3.9E-2</v>
      </c>
      <c r="I139" s="13">
        <v>30574.9</v>
      </c>
      <c r="J139" s="11"/>
      <c r="K139" s="7" t="s">
        <v>119</v>
      </c>
      <c r="L139" s="12">
        <v>35</v>
      </c>
      <c r="M139" s="11"/>
      <c r="N139" s="29">
        <f>I139*(100-$B$4)*(100-$B$5)/10000</f>
        <v>30574.9</v>
      </c>
      <c r="O139" s="29">
        <f>M139*N139</f>
        <v>0</v>
      </c>
      <c r="P139" s="29">
        <f>G139*M139</f>
        <v>0</v>
      </c>
      <c r="Q139" s="29">
        <f>H139*M139</f>
        <v>0</v>
      </c>
    </row>
    <row r="140" spans="1:17" ht="11.1" customHeight="1" outlineLevel="5" x14ac:dyDescent="0.2">
      <c r="A140" s="6" t="s">
        <v>255</v>
      </c>
      <c r="B140" s="7" t="s">
        <v>256</v>
      </c>
      <c r="C140" s="7" t="s">
        <v>168</v>
      </c>
      <c r="D140" s="7"/>
      <c r="E140" s="7" t="s">
        <v>28</v>
      </c>
      <c r="F140" s="7" t="s">
        <v>29</v>
      </c>
      <c r="G140" s="8">
        <v>8.3000000000000007</v>
      </c>
      <c r="H140" s="9">
        <v>3.9E-2</v>
      </c>
      <c r="I140" s="13">
        <v>31448.47</v>
      </c>
      <c r="J140" s="11"/>
      <c r="K140" s="7" t="s">
        <v>119</v>
      </c>
      <c r="L140" s="12">
        <v>35</v>
      </c>
      <c r="M140" s="11"/>
      <c r="N140" s="29">
        <f>I140*(100-$B$4)*(100-$B$5)/10000</f>
        <v>31448.47</v>
      </c>
      <c r="O140" s="29">
        <f>M140*N140</f>
        <v>0</v>
      </c>
      <c r="P140" s="29">
        <f>G140*M140</f>
        <v>0</v>
      </c>
      <c r="Q140" s="29">
        <f>H140*M140</f>
        <v>0</v>
      </c>
    </row>
    <row r="141" spans="1:17" ht="11.1" customHeight="1" outlineLevel="3" x14ac:dyDescent="0.2">
      <c r="A141" s="21" t="s">
        <v>257</v>
      </c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7"/>
      <c r="O141" s="27"/>
      <c r="P141" s="27"/>
      <c r="Q141" s="27"/>
    </row>
    <row r="142" spans="1:17" ht="11.1" customHeight="1" outlineLevel="4" x14ac:dyDescent="0.2">
      <c r="A142" s="22" t="s">
        <v>258</v>
      </c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8"/>
      <c r="O142" s="28"/>
      <c r="P142" s="28"/>
      <c r="Q142" s="28"/>
    </row>
    <row r="143" spans="1:17" ht="11.1" customHeight="1" outlineLevel="5" x14ac:dyDescent="0.2">
      <c r="A143" s="6" t="s">
        <v>259</v>
      </c>
      <c r="B143" s="7" t="s">
        <v>260</v>
      </c>
      <c r="C143" s="7" t="s">
        <v>251</v>
      </c>
      <c r="D143" s="7"/>
      <c r="E143" s="7" t="s">
        <v>28</v>
      </c>
      <c r="F143" s="7" t="s">
        <v>29</v>
      </c>
      <c r="G143" s="8">
        <v>8.1999999999999993</v>
      </c>
      <c r="H143" s="9">
        <v>2.1999999999999999E-2</v>
      </c>
      <c r="I143" s="13">
        <v>27983.8</v>
      </c>
      <c r="J143" s="11"/>
      <c r="K143" s="7" t="s">
        <v>119</v>
      </c>
      <c r="L143" s="12">
        <v>35</v>
      </c>
      <c r="M143" s="11"/>
      <c r="N143" s="29">
        <f>I143*(100-$B$4)*(100-$B$5)/10000</f>
        <v>27983.8</v>
      </c>
      <c r="O143" s="29">
        <f>M143*N143</f>
        <v>0</v>
      </c>
      <c r="P143" s="29">
        <f>G143*M143</f>
        <v>0</v>
      </c>
      <c r="Q143" s="29">
        <f>H143*M143</f>
        <v>0</v>
      </c>
    </row>
    <row r="144" spans="1:17" ht="11.1" customHeight="1" outlineLevel="5" x14ac:dyDescent="0.2">
      <c r="A144" s="6" t="s">
        <v>261</v>
      </c>
      <c r="B144" s="7" t="s">
        <v>262</v>
      </c>
      <c r="C144" s="7" t="s">
        <v>254</v>
      </c>
      <c r="D144" s="7"/>
      <c r="E144" s="7" t="s">
        <v>28</v>
      </c>
      <c r="F144" s="7" t="s">
        <v>29</v>
      </c>
      <c r="G144" s="8">
        <v>8.1999999999999993</v>
      </c>
      <c r="H144" s="9">
        <v>2.1999999999999999E-2</v>
      </c>
      <c r="I144" s="13">
        <v>21765.18</v>
      </c>
      <c r="J144" s="11"/>
      <c r="K144" s="7" t="s">
        <v>119</v>
      </c>
      <c r="L144" s="12">
        <v>35</v>
      </c>
      <c r="M144" s="11"/>
      <c r="N144" s="29">
        <f>I144*(100-$B$4)*(100-$B$5)/10000</f>
        <v>21765.18</v>
      </c>
      <c r="O144" s="29">
        <f>M144*N144</f>
        <v>0</v>
      </c>
      <c r="P144" s="29">
        <f>G144*M144</f>
        <v>0</v>
      </c>
      <c r="Q144" s="29">
        <f>H144*M144</f>
        <v>0</v>
      </c>
    </row>
    <row r="145" spans="1:17" ht="11.1" customHeight="1" outlineLevel="3" x14ac:dyDescent="0.2">
      <c r="A145" s="21" t="s">
        <v>263</v>
      </c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7"/>
      <c r="O145" s="27"/>
      <c r="P145" s="27"/>
      <c r="Q145" s="27"/>
    </row>
    <row r="146" spans="1:17" ht="11.1" customHeight="1" outlineLevel="4" x14ac:dyDescent="0.2">
      <c r="A146" s="22" t="s">
        <v>263</v>
      </c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8"/>
      <c r="O146" s="28"/>
      <c r="P146" s="28"/>
      <c r="Q146" s="28"/>
    </row>
    <row r="147" spans="1:17" ht="11.1" customHeight="1" outlineLevel="5" x14ac:dyDescent="0.2">
      <c r="A147" s="6" t="s">
        <v>264</v>
      </c>
      <c r="B147" s="7" t="s">
        <v>265</v>
      </c>
      <c r="C147" s="7" t="s">
        <v>124</v>
      </c>
      <c r="D147" s="7"/>
      <c r="E147" s="7" t="s">
        <v>28</v>
      </c>
      <c r="F147" s="7" t="s">
        <v>29</v>
      </c>
      <c r="G147" s="8">
        <v>6.8</v>
      </c>
      <c r="H147" s="9">
        <v>2.1999999999999999E-2</v>
      </c>
      <c r="I147" s="13">
        <v>19692.3</v>
      </c>
      <c r="J147" s="11"/>
      <c r="K147" s="7" t="s">
        <v>119</v>
      </c>
      <c r="L147" s="12">
        <v>35</v>
      </c>
      <c r="M147" s="11"/>
      <c r="N147" s="29">
        <f>I147*(100-$B$4)*(100-$B$5)/10000</f>
        <v>19692.3</v>
      </c>
      <c r="O147" s="29">
        <f>M147*N147</f>
        <v>0</v>
      </c>
      <c r="P147" s="29">
        <f>G147*M147</f>
        <v>0</v>
      </c>
      <c r="Q147" s="29">
        <f>H147*M147</f>
        <v>0</v>
      </c>
    </row>
    <row r="148" spans="1:17" ht="11.1" customHeight="1" outlineLevel="5" x14ac:dyDescent="0.2">
      <c r="A148" s="6" t="s">
        <v>266</v>
      </c>
      <c r="B148" s="7" t="s">
        <v>267</v>
      </c>
      <c r="C148" s="7" t="s">
        <v>129</v>
      </c>
      <c r="D148" s="7"/>
      <c r="E148" s="7" t="s">
        <v>28</v>
      </c>
      <c r="F148" s="7" t="s">
        <v>29</v>
      </c>
      <c r="G148" s="8">
        <v>6.8</v>
      </c>
      <c r="H148" s="9">
        <v>2.1999999999999999E-2</v>
      </c>
      <c r="I148" s="13">
        <v>41457.49</v>
      </c>
      <c r="J148" s="11"/>
      <c r="K148" s="7" t="s">
        <v>268</v>
      </c>
      <c r="L148" s="12">
        <v>35</v>
      </c>
      <c r="M148" s="11"/>
      <c r="N148" s="29">
        <f>I148*(100-$B$4)*(100-$B$5)/10000</f>
        <v>41457.49</v>
      </c>
      <c r="O148" s="29">
        <f>M148*N148</f>
        <v>0</v>
      </c>
      <c r="P148" s="29">
        <f>G148*M148</f>
        <v>0</v>
      </c>
      <c r="Q148" s="29">
        <f>H148*M148</f>
        <v>0</v>
      </c>
    </row>
    <row r="149" spans="1:17" ht="11.1" customHeight="1" outlineLevel="5" x14ac:dyDescent="0.2">
      <c r="A149" s="6" t="s">
        <v>269</v>
      </c>
      <c r="B149" s="7" t="s">
        <v>269</v>
      </c>
      <c r="C149" s="7" t="s">
        <v>129</v>
      </c>
      <c r="D149" s="7"/>
      <c r="E149" s="7" t="s">
        <v>28</v>
      </c>
      <c r="F149" s="7" t="s">
        <v>29</v>
      </c>
      <c r="G149" s="8">
        <v>6.8</v>
      </c>
      <c r="H149" s="9">
        <v>2.4E-2</v>
      </c>
      <c r="I149" s="13">
        <v>44241.06</v>
      </c>
      <c r="J149" s="11"/>
      <c r="K149" s="7" t="s">
        <v>268</v>
      </c>
      <c r="L149" s="12">
        <v>35</v>
      </c>
      <c r="M149" s="11"/>
      <c r="N149" s="29">
        <f>I149*(100-$B$4)*(100-$B$5)/10000</f>
        <v>44241.06</v>
      </c>
      <c r="O149" s="29">
        <f>M149*N149</f>
        <v>0</v>
      </c>
      <c r="P149" s="29">
        <f>G149*M149</f>
        <v>0</v>
      </c>
      <c r="Q149" s="29">
        <f>H149*M149</f>
        <v>0</v>
      </c>
    </row>
    <row r="150" spans="1:17" ht="11.1" customHeight="1" outlineLevel="5" x14ac:dyDescent="0.2">
      <c r="A150" s="6" t="s">
        <v>270</v>
      </c>
      <c r="B150" s="7" t="s">
        <v>271</v>
      </c>
      <c r="C150" s="7" t="s">
        <v>129</v>
      </c>
      <c r="D150" s="7"/>
      <c r="E150" s="7" t="s">
        <v>28</v>
      </c>
      <c r="F150" s="7" t="s">
        <v>29</v>
      </c>
      <c r="G150" s="8">
        <v>6.8</v>
      </c>
      <c r="H150" s="9">
        <v>2.1999999999999999E-2</v>
      </c>
      <c r="I150" s="13">
        <v>42493.919999999998</v>
      </c>
      <c r="J150" s="11"/>
      <c r="K150" s="7" t="s">
        <v>268</v>
      </c>
      <c r="L150" s="12">
        <v>35</v>
      </c>
      <c r="M150" s="11"/>
      <c r="N150" s="29">
        <f>I150*(100-$B$4)*(100-$B$5)/10000</f>
        <v>42493.919999999998</v>
      </c>
      <c r="O150" s="29">
        <f>M150*N150</f>
        <v>0</v>
      </c>
      <c r="P150" s="29">
        <f>G150*M150</f>
        <v>0</v>
      </c>
      <c r="Q150" s="29">
        <f>H150*M150</f>
        <v>0</v>
      </c>
    </row>
    <row r="151" spans="1:17" ht="11.1" customHeight="1" outlineLevel="5" x14ac:dyDescent="0.2">
      <c r="A151" s="6" t="s">
        <v>272</v>
      </c>
      <c r="B151" s="7" t="s">
        <v>273</v>
      </c>
      <c r="C151" s="7" t="s">
        <v>129</v>
      </c>
      <c r="D151" s="7"/>
      <c r="E151" s="7" t="s">
        <v>28</v>
      </c>
      <c r="F151" s="7" t="s">
        <v>29</v>
      </c>
      <c r="G151" s="8">
        <v>6.8</v>
      </c>
      <c r="H151" s="9">
        <v>2.1999999999999999E-2</v>
      </c>
      <c r="I151" s="13">
        <v>21246.97</v>
      </c>
      <c r="J151" s="11"/>
      <c r="K151" s="7" t="s">
        <v>119</v>
      </c>
      <c r="L151" s="12">
        <v>35</v>
      </c>
      <c r="M151" s="11"/>
      <c r="N151" s="29">
        <f>I151*(100-$B$4)*(100-$B$5)/10000</f>
        <v>21246.97</v>
      </c>
      <c r="O151" s="29">
        <f>M151*N151</f>
        <v>0</v>
      </c>
      <c r="P151" s="29">
        <f>G151*M151</f>
        <v>0</v>
      </c>
      <c r="Q151" s="29">
        <f>H151*M151</f>
        <v>0</v>
      </c>
    </row>
    <row r="152" spans="1:17" ht="11.1" customHeight="1" outlineLevel="5" x14ac:dyDescent="0.2">
      <c r="A152" s="6" t="s">
        <v>274</v>
      </c>
      <c r="B152" s="7" t="s">
        <v>275</v>
      </c>
      <c r="C152" s="7" t="s">
        <v>276</v>
      </c>
      <c r="D152" s="7"/>
      <c r="E152" s="7" t="s">
        <v>28</v>
      </c>
      <c r="F152" s="7" t="s">
        <v>29</v>
      </c>
      <c r="G152" s="8">
        <v>6.8</v>
      </c>
      <c r="H152" s="9">
        <v>2.1999999999999999E-2</v>
      </c>
      <c r="I152" s="13">
        <v>21246.97</v>
      </c>
      <c r="J152" s="11"/>
      <c r="K152" s="7" t="s">
        <v>119</v>
      </c>
      <c r="L152" s="12">
        <v>35</v>
      </c>
      <c r="M152" s="11"/>
      <c r="N152" s="29">
        <f>I152*(100-$B$4)*(100-$B$5)/10000</f>
        <v>21246.97</v>
      </c>
      <c r="O152" s="29">
        <f>M152*N152</f>
        <v>0</v>
      </c>
      <c r="P152" s="29">
        <f>G152*M152</f>
        <v>0</v>
      </c>
      <c r="Q152" s="29">
        <f>H152*M152</f>
        <v>0</v>
      </c>
    </row>
    <row r="153" spans="1:17" ht="11.1" customHeight="1" outlineLevel="3" x14ac:dyDescent="0.2">
      <c r="A153" s="21" t="s">
        <v>277</v>
      </c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7"/>
      <c r="O153" s="27"/>
      <c r="P153" s="27"/>
      <c r="Q153" s="27"/>
    </row>
    <row r="154" spans="1:17" ht="11.1" customHeight="1" outlineLevel="4" x14ac:dyDescent="0.2">
      <c r="A154" s="22" t="s">
        <v>278</v>
      </c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8"/>
      <c r="O154" s="28"/>
      <c r="P154" s="28"/>
      <c r="Q154" s="28"/>
    </row>
    <row r="155" spans="1:17" ht="11.1" customHeight="1" outlineLevel="5" x14ac:dyDescent="0.2">
      <c r="A155" s="6" t="s">
        <v>279</v>
      </c>
      <c r="B155" s="7" t="s">
        <v>280</v>
      </c>
      <c r="C155" s="7" t="s">
        <v>147</v>
      </c>
      <c r="D155" s="7"/>
      <c r="E155" s="7" t="s">
        <v>28</v>
      </c>
      <c r="F155" s="7" t="s">
        <v>29</v>
      </c>
      <c r="G155" s="8">
        <v>5.5</v>
      </c>
      <c r="H155" s="9">
        <v>1.4999999999999999E-2</v>
      </c>
      <c r="I155" s="13">
        <v>25574.09</v>
      </c>
      <c r="J155" s="11"/>
      <c r="K155" s="7" t="s">
        <v>119</v>
      </c>
      <c r="L155" s="12">
        <v>35</v>
      </c>
      <c r="M155" s="11"/>
      <c r="N155" s="29">
        <f>I155*(100-$B$4)*(100-$B$5)/10000</f>
        <v>25574.09</v>
      </c>
      <c r="O155" s="29">
        <f>M155*N155</f>
        <v>0</v>
      </c>
      <c r="P155" s="29">
        <f>G155*M155</f>
        <v>0</v>
      </c>
      <c r="Q155" s="29">
        <f>H155*M155</f>
        <v>0</v>
      </c>
    </row>
    <row r="156" spans="1:17" ht="11.1" customHeight="1" outlineLevel="5" x14ac:dyDescent="0.2">
      <c r="A156" s="6" t="s">
        <v>281</v>
      </c>
      <c r="B156" s="7" t="s">
        <v>282</v>
      </c>
      <c r="C156" s="7" t="s">
        <v>147</v>
      </c>
      <c r="D156" s="7"/>
      <c r="E156" s="7" t="s">
        <v>28</v>
      </c>
      <c r="F156" s="7" t="s">
        <v>29</v>
      </c>
      <c r="G156" s="8">
        <v>5.5</v>
      </c>
      <c r="H156" s="9">
        <v>1.4999999999999999E-2</v>
      </c>
      <c r="I156" s="13">
        <v>28294.74</v>
      </c>
      <c r="J156" s="11"/>
      <c r="K156" s="7" t="s">
        <v>119</v>
      </c>
      <c r="L156" s="12">
        <v>35</v>
      </c>
      <c r="M156" s="11"/>
      <c r="N156" s="29">
        <f>I156*(100-$B$4)*(100-$B$5)/10000</f>
        <v>28294.74</v>
      </c>
      <c r="O156" s="29">
        <f>M156*N156</f>
        <v>0</v>
      </c>
      <c r="P156" s="29">
        <f>G156*M156</f>
        <v>0</v>
      </c>
      <c r="Q156" s="29">
        <f>H156*M156</f>
        <v>0</v>
      </c>
    </row>
    <row r="157" spans="1:17" ht="11.1" customHeight="1" outlineLevel="5" x14ac:dyDescent="0.2">
      <c r="A157" s="6" t="s">
        <v>283</v>
      </c>
      <c r="B157" s="7" t="s">
        <v>284</v>
      </c>
      <c r="C157" s="7" t="s">
        <v>147</v>
      </c>
      <c r="D157" s="7"/>
      <c r="E157" s="7" t="s">
        <v>28</v>
      </c>
      <c r="F157" s="7" t="s">
        <v>29</v>
      </c>
      <c r="G157" s="8">
        <v>5.5</v>
      </c>
      <c r="H157" s="9">
        <v>1.4999999999999999E-2</v>
      </c>
      <c r="I157" s="13">
        <v>27206.48</v>
      </c>
      <c r="J157" s="11"/>
      <c r="K157" s="7" t="s">
        <v>119</v>
      </c>
      <c r="L157" s="12">
        <v>35</v>
      </c>
      <c r="M157" s="11"/>
      <c r="N157" s="29">
        <f>I157*(100-$B$4)*(100-$B$5)/10000</f>
        <v>27206.48</v>
      </c>
      <c r="O157" s="29">
        <f>M157*N157</f>
        <v>0</v>
      </c>
      <c r="P157" s="29">
        <f>G157*M157</f>
        <v>0</v>
      </c>
      <c r="Q157" s="29">
        <f>H157*M157</f>
        <v>0</v>
      </c>
    </row>
    <row r="158" spans="1:17" ht="11.1" customHeight="1" outlineLevel="5" x14ac:dyDescent="0.2">
      <c r="A158" s="6" t="s">
        <v>285</v>
      </c>
      <c r="B158" s="7" t="s">
        <v>286</v>
      </c>
      <c r="C158" s="7" t="s">
        <v>147</v>
      </c>
      <c r="D158" s="7"/>
      <c r="E158" s="7" t="s">
        <v>28</v>
      </c>
      <c r="F158" s="7" t="s">
        <v>29</v>
      </c>
      <c r="G158" s="8">
        <v>5.5</v>
      </c>
      <c r="H158" s="9">
        <v>1.4999999999999999E-2</v>
      </c>
      <c r="I158" s="13">
        <v>28294.74</v>
      </c>
      <c r="J158" s="11"/>
      <c r="K158" s="7" t="s">
        <v>119</v>
      </c>
      <c r="L158" s="12">
        <v>35</v>
      </c>
      <c r="M158" s="11"/>
      <c r="N158" s="29">
        <f>I158*(100-$B$4)*(100-$B$5)/10000</f>
        <v>28294.74</v>
      </c>
      <c r="O158" s="29">
        <f>M158*N158</f>
        <v>0</v>
      </c>
      <c r="P158" s="29">
        <f>G158*M158</f>
        <v>0</v>
      </c>
      <c r="Q158" s="29">
        <f>H158*M158</f>
        <v>0</v>
      </c>
    </row>
    <row r="159" spans="1:17" ht="11.1" customHeight="1" outlineLevel="5" x14ac:dyDescent="0.2">
      <c r="A159" s="6" t="s">
        <v>287</v>
      </c>
      <c r="B159" s="7" t="s">
        <v>288</v>
      </c>
      <c r="C159" s="7" t="s">
        <v>147</v>
      </c>
      <c r="D159" s="7"/>
      <c r="E159" s="7" t="s">
        <v>28</v>
      </c>
      <c r="F159" s="7" t="s">
        <v>29</v>
      </c>
      <c r="G159" s="8">
        <v>5.5</v>
      </c>
      <c r="H159" s="9">
        <v>1.4999999999999999E-2</v>
      </c>
      <c r="I159" s="13">
        <v>31015.38</v>
      </c>
      <c r="J159" s="11"/>
      <c r="K159" s="7" t="s">
        <v>119</v>
      </c>
      <c r="L159" s="12">
        <v>35</v>
      </c>
      <c r="M159" s="11"/>
      <c r="N159" s="29">
        <f>I159*(100-$B$4)*(100-$B$5)/10000</f>
        <v>31015.38</v>
      </c>
      <c r="O159" s="29">
        <f>M159*N159</f>
        <v>0</v>
      </c>
      <c r="P159" s="29">
        <f>G159*M159</f>
        <v>0</v>
      </c>
      <c r="Q159" s="29">
        <f>H159*M159</f>
        <v>0</v>
      </c>
    </row>
    <row r="160" spans="1:17" ht="11.1" customHeight="1" outlineLevel="5" x14ac:dyDescent="0.2">
      <c r="A160" s="6" t="s">
        <v>289</v>
      </c>
      <c r="B160" s="7" t="s">
        <v>290</v>
      </c>
      <c r="C160" s="7" t="s">
        <v>147</v>
      </c>
      <c r="D160" s="7"/>
      <c r="E160" s="7" t="s">
        <v>28</v>
      </c>
      <c r="F160" s="7" t="s">
        <v>29</v>
      </c>
      <c r="G160" s="8">
        <v>5.5</v>
      </c>
      <c r="H160" s="9">
        <v>1.4999999999999999E-2</v>
      </c>
      <c r="I160" s="13">
        <v>31015.38</v>
      </c>
      <c r="J160" s="11"/>
      <c r="K160" s="7" t="s">
        <v>119</v>
      </c>
      <c r="L160" s="12">
        <v>35</v>
      </c>
      <c r="M160" s="11"/>
      <c r="N160" s="29">
        <f>I160*(100-$B$4)*(100-$B$5)/10000</f>
        <v>31015.38</v>
      </c>
      <c r="O160" s="29">
        <f>M160*N160</f>
        <v>0</v>
      </c>
      <c r="P160" s="29">
        <f>G160*M160</f>
        <v>0</v>
      </c>
      <c r="Q160" s="29">
        <f>H160*M160</f>
        <v>0</v>
      </c>
    </row>
    <row r="161" spans="1:17" ht="23.1" customHeight="1" outlineLevel="5" x14ac:dyDescent="0.2">
      <c r="A161" s="6" t="s">
        <v>291</v>
      </c>
      <c r="B161" s="7" t="s">
        <v>292</v>
      </c>
      <c r="C161" s="7" t="s">
        <v>134</v>
      </c>
      <c r="D161" s="7"/>
      <c r="E161" s="7" t="s">
        <v>28</v>
      </c>
      <c r="F161" s="7" t="s">
        <v>29</v>
      </c>
      <c r="G161" s="8">
        <v>5.5</v>
      </c>
      <c r="H161" s="9">
        <v>1.4999999999999999E-2</v>
      </c>
      <c r="I161" s="13">
        <v>34280.160000000003</v>
      </c>
      <c r="J161" s="11"/>
      <c r="K161" s="7" t="s">
        <v>119</v>
      </c>
      <c r="L161" s="12">
        <v>35</v>
      </c>
      <c r="M161" s="11"/>
      <c r="N161" s="29">
        <f>I161*(100-$B$4)*(100-$B$5)/10000</f>
        <v>34280.160000000003</v>
      </c>
      <c r="O161" s="29">
        <f>M161*N161</f>
        <v>0</v>
      </c>
      <c r="P161" s="29">
        <f>G161*M161</f>
        <v>0</v>
      </c>
      <c r="Q161" s="29">
        <f>H161*M161</f>
        <v>0</v>
      </c>
    </row>
    <row r="162" spans="1:17" ht="11.1" customHeight="1" outlineLevel="5" x14ac:dyDescent="0.2">
      <c r="A162" s="6" t="s">
        <v>293</v>
      </c>
      <c r="B162" s="7" t="s">
        <v>294</v>
      </c>
      <c r="C162" s="7" t="s">
        <v>134</v>
      </c>
      <c r="D162" s="7"/>
      <c r="E162" s="7" t="s">
        <v>28</v>
      </c>
      <c r="F162" s="7" t="s">
        <v>29</v>
      </c>
      <c r="G162" s="8">
        <v>5.5</v>
      </c>
      <c r="H162" s="9">
        <v>1.4999999999999999E-2</v>
      </c>
      <c r="I162" s="13">
        <v>17956.27</v>
      </c>
      <c r="J162" s="11"/>
      <c r="K162" s="7" t="s">
        <v>119</v>
      </c>
      <c r="L162" s="12">
        <v>35</v>
      </c>
      <c r="M162" s="11"/>
      <c r="N162" s="29">
        <f>I162*(100-$B$4)*(100-$B$5)/10000</f>
        <v>17956.27</v>
      </c>
      <c r="O162" s="29">
        <f>M162*N162</f>
        <v>0</v>
      </c>
      <c r="P162" s="29">
        <f>G162*M162</f>
        <v>0</v>
      </c>
      <c r="Q162" s="29">
        <f>H162*M162</f>
        <v>0</v>
      </c>
    </row>
    <row r="163" spans="1:17" ht="11.1" customHeight="1" outlineLevel="2" x14ac:dyDescent="0.2">
      <c r="A163" s="20" t="s">
        <v>295</v>
      </c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6"/>
      <c r="O163" s="26"/>
      <c r="P163" s="26"/>
      <c r="Q163" s="26"/>
    </row>
    <row r="164" spans="1:17" ht="11.1" customHeight="1" outlineLevel="3" x14ac:dyDescent="0.2">
      <c r="A164" s="21" t="s">
        <v>296</v>
      </c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7"/>
      <c r="O164" s="27"/>
      <c r="P164" s="27"/>
      <c r="Q164" s="27"/>
    </row>
    <row r="165" spans="1:17" ht="11.1" customHeight="1" outlineLevel="4" x14ac:dyDescent="0.2">
      <c r="A165" s="22" t="s">
        <v>297</v>
      </c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8"/>
      <c r="O165" s="28"/>
      <c r="P165" s="28"/>
      <c r="Q165" s="28"/>
    </row>
    <row r="166" spans="1:17" ht="81.95" customHeight="1" outlineLevel="5" x14ac:dyDescent="0.2">
      <c r="A166" s="6" t="s">
        <v>298</v>
      </c>
      <c r="B166" s="7" t="s">
        <v>299</v>
      </c>
      <c r="C166" s="7" t="s">
        <v>300</v>
      </c>
      <c r="D166" s="7" t="s">
        <v>301</v>
      </c>
      <c r="E166" s="7" t="s">
        <v>302</v>
      </c>
      <c r="F166" s="7" t="s">
        <v>29</v>
      </c>
      <c r="G166" s="8">
        <v>4.0999999999999996</v>
      </c>
      <c r="H166" s="9">
        <v>2.4420000000000001E-2</v>
      </c>
      <c r="I166" s="13">
        <v>38389.46</v>
      </c>
      <c r="J166" s="11"/>
      <c r="K166" s="7" t="s">
        <v>303</v>
      </c>
      <c r="L166" s="12">
        <v>35</v>
      </c>
      <c r="M166" s="11"/>
      <c r="N166" s="29">
        <f>I166*(100-$B$4)*(100-$B$5)/10000</f>
        <v>38389.46</v>
      </c>
      <c r="O166" s="29">
        <f>M166*N166</f>
        <v>0</v>
      </c>
      <c r="P166" s="29">
        <f>G166*M166</f>
        <v>0</v>
      </c>
      <c r="Q166" s="29">
        <f>H166*M166</f>
        <v>0</v>
      </c>
    </row>
    <row r="167" spans="1:17" ht="35.1" customHeight="1" outlineLevel="5" x14ac:dyDescent="0.2">
      <c r="A167" s="6" t="s">
        <v>304</v>
      </c>
      <c r="B167" s="7" t="s">
        <v>305</v>
      </c>
      <c r="C167" s="7" t="s">
        <v>300</v>
      </c>
      <c r="D167" s="7" t="s">
        <v>301</v>
      </c>
      <c r="E167" s="7" t="s">
        <v>302</v>
      </c>
      <c r="F167" s="7" t="s">
        <v>29</v>
      </c>
      <c r="G167" s="8">
        <v>4.0999999999999996</v>
      </c>
      <c r="H167" s="9">
        <v>9.8799999999999999E-3</v>
      </c>
      <c r="I167" s="13">
        <v>24640.74</v>
      </c>
      <c r="J167" s="11"/>
      <c r="K167" s="7" t="s">
        <v>303</v>
      </c>
      <c r="L167" s="12">
        <v>35</v>
      </c>
      <c r="M167" s="11"/>
      <c r="N167" s="29">
        <f>I167*(100-$B$4)*(100-$B$5)/10000</f>
        <v>24640.74</v>
      </c>
      <c r="O167" s="29">
        <f>M167*N167</f>
        <v>0</v>
      </c>
      <c r="P167" s="29">
        <f>G167*M167</f>
        <v>0</v>
      </c>
      <c r="Q167" s="29">
        <f>H167*M167</f>
        <v>0</v>
      </c>
    </row>
    <row r="168" spans="1:17" ht="71.099999999999994" customHeight="1" outlineLevel="5" x14ac:dyDescent="0.2">
      <c r="A168" s="6" t="s">
        <v>306</v>
      </c>
      <c r="B168" s="7" t="s">
        <v>307</v>
      </c>
      <c r="C168" s="7" t="s">
        <v>300</v>
      </c>
      <c r="D168" s="7" t="s">
        <v>301</v>
      </c>
      <c r="E168" s="7" t="s">
        <v>302</v>
      </c>
      <c r="F168" s="7" t="s">
        <v>29</v>
      </c>
      <c r="G168" s="8">
        <v>4.0999999999999996</v>
      </c>
      <c r="H168" s="9">
        <v>2.4420000000000001E-2</v>
      </c>
      <c r="I168" s="13">
        <v>39790.800000000003</v>
      </c>
      <c r="J168" s="11"/>
      <c r="K168" s="7" t="s">
        <v>303</v>
      </c>
      <c r="L168" s="12">
        <v>35</v>
      </c>
      <c r="M168" s="11"/>
      <c r="N168" s="29">
        <f>I168*(100-$B$4)*(100-$B$5)/10000</f>
        <v>39790.800000000003</v>
      </c>
      <c r="O168" s="29">
        <f>M168*N168</f>
        <v>0</v>
      </c>
      <c r="P168" s="29">
        <f>G168*M168</f>
        <v>0</v>
      </c>
      <c r="Q168" s="29">
        <f>H168*M168</f>
        <v>0</v>
      </c>
    </row>
    <row r="169" spans="1:17" ht="81.95" customHeight="1" outlineLevel="5" x14ac:dyDescent="0.2">
      <c r="A169" s="6" t="s">
        <v>308</v>
      </c>
      <c r="B169" s="7" t="s">
        <v>309</v>
      </c>
      <c r="C169" s="7" t="s">
        <v>300</v>
      </c>
      <c r="D169" s="7" t="s">
        <v>301</v>
      </c>
      <c r="E169" s="7" t="s">
        <v>302</v>
      </c>
      <c r="F169" s="7" t="s">
        <v>29</v>
      </c>
      <c r="G169" s="8">
        <v>4.0999999999999996</v>
      </c>
      <c r="H169" s="9">
        <v>2.4420000000000001E-2</v>
      </c>
      <c r="I169" s="13">
        <v>40356.57</v>
      </c>
      <c r="J169" s="11"/>
      <c r="K169" s="7" t="s">
        <v>303</v>
      </c>
      <c r="L169" s="12">
        <v>35</v>
      </c>
      <c r="M169" s="11"/>
      <c r="N169" s="29">
        <f>I169*(100-$B$4)*(100-$B$5)/10000</f>
        <v>40356.57</v>
      </c>
      <c r="O169" s="29">
        <f>M169*N169</f>
        <v>0</v>
      </c>
      <c r="P169" s="29">
        <f>G169*M169</f>
        <v>0</v>
      </c>
      <c r="Q169" s="29">
        <f>H169*M169</f>
        <v>0</v>
      </c>
    </row>
    <row r="170" spans="1:17" ht="71.099999999999994" customHeight="1" outlineLevel="5" x14ac:dyDescent="0.2">
      <c r="A170" s="6" t="s">
        <v>310</v>
      </c>
      <c r="B170" s="7" t="s">
        <v>311</v>
      </c>
      <c r="C170" s="7" t="s">
        <v>300</v>
      </c>
      <c r="D170" s="7" t="s">
        <v>301</v>
      </c>
      <c r="E170" s="7" t="s">
        <v>302</v>
      </c>
      <c r="F170" s="7" t="s">
        <v>29</v>
      </c>
      <c r="G170" s="8">
        <v>4.0999999999999996</v>
      </c>
      <c r="H170" s="9">
        <v>2.4420000000000001E-2</v>
      </c>
      <c r="I170" s="13">
        <v>33708.79</v>
      </c>
      <c r="J170" s="11"/>
      <c r="K170" s="7" t="s">
        <v>303</v>
      </c>
      <c r="L170" s="12">
        <v>35</v>
      </c>
      <c r="M170" s="11"/>
      <c r="N170" s="29">
        <f>I170*(100-$B$4)*(100-$B$5)/10000</f>
        <v>33708.79</v>
      </c>
      <c r="O170" s="29">
        <f>M170*N170</f>
        <v>0</v>
      </c>
      <c r="P170" s="29">
        <f>G170*M170</f>
        <v>0</v>
      </c>
      <c r="Q170" s="29">
        <f>H170*M170</f>
        <v>0</v>
      </c>
    </row>
    <row r="171" spans="1:17" ht="59.1" customHeight="1" outlineLevel="5" x14ac:dyDescent="0.2">
      <c r="A171" s="6" t="s">
        <v>312</v>
      </c>
      <c r="B171" s="7" t="s">
        <v>313</v>
      </c>
      <c r="C171" s="7" t="s">
        <v>300</v>
      </c>
      <c r="D171" s="7" t="s">
        <v>301</v>
      </c>
      <c r="E171" s="7" t="s">
        <v>302</v>
      </c>
      <c r="F171" s="7" t="s">
        <v>29</v>
      </c>
      <c r="G171" s="8">
        <v>4.0999999999999996</v>
      </c>
      <c r="H171" s="9">
        <v>2.4420000000000001E-2</v>
      </c>
      <c r="I171" s="13">
        <v>37823.699999999997</v>
      </c>
      <c r="J171" s="11"/>
      <c r="K171" s="7" t="s">
        <v>303</v>
      </c>
      <c r="L171" s="12">
        <v>35</v>
      </c>
      <c r="M171" s="11"/>
      <c r="N171" s="29">
        <f>I171*(100-$B$4)*(100-$B$5)/10000</f>
        <v>37823.699999999997</v>
      </c>
      <c r="O171" s="29">
        <f>M171*N171</f>
        <v>0</v>
      </c>
      <c r="P171" s="29">
        <f>G171*M171</f>
        <v>0</v>
      </c>
      <c r="Q171" s="29">
        <f>H171*M171</f>
        <v>0</v>
      </c>
    </row>
    <row r="172" spans="1:17" ht="93.95" customHeight="1" outlineLevel="5" x14ac:dyDescent="0.2">
      <c r="A172" s="6" t="s">
        <v>314</v>
      </c>
      <c r="B172" s="7" t="s">
        <v>315</v>
      </c>
      <c r="C172" s="7" t="s">
        <v>300</v>
      </c>
      <c r="D172" s="7" t="s">
        <v>301</v>
      </c>
      <c r="E172" s="7" t="s">
        <v>302</v>
      </c>
      <c r="F172" s="7" t="s">
        <v>29</v>
      </c>
      <c r="G172" s="8">
        <v>4.0999999999999996</v>
      </c>
      <c r="H172" s="9">
        <v>2.4420000000000001E-2</v>
      </c>
      <c r="I172" s="13">
        <v>39703.769999999997</v>
      </c>
      <c r="J172" s="11"/>
      <c r="K172" s="7" t="s">
        <v>303</v>
      </c>
      <c r="L172" s="12">
        <v>35</v>
      </c>
      <c r="M172" s="11"/>
      <c r="N172" s="29">
        <f>I172*(100-$B$4)*(100-$B$5)/10000</f>
        <v>39703.769999999997</v>
      </c>
      <c r="O172" s="29">
        <f>M172*N172</f>
        <v>0</v>
      </c>
      <c r="P172" s="29">
        <f>G172*M172</f>
        <v>0</v>
      </c>
      <c r="Q172" s="29">
        <f>H172*M172</f>
        <v>0</v>
      </c>
    </row>
    <row r="173" spans="1:17" ht="71.099999999999994" customHeight="1" outlineLevel="5" x14ac:dyDescent="0.2">
      <c r="A173" s="6" t="s">
        <v>316</v>
      </c>
      <c r="B173" s="7" t="s">
        <v>317</v>
      </c>
      <c r="C173" s="7" t="s">
        <v>300</v>
      </c>
      <c r="D173" s="7" t="s">
        <v>301</v>
      </c>
      <c r="E173" s="7" t="s">
        <v>302</v>
      </c>
      <c r="F173" s="7" t="s">
        <v>29</v>
      </c>
      <c r="G173" s="8">
        <v>4.0999999999999996</v>
      </c>
      <c r="H173" s="9">
        <v>2.4420000000000001E-2</v>
      </c>
      <c r="I173" s="13">
        <v>39138</v>
      </c>
      <c r="J173" s="11"/>
      <c r="K173" s="7" t="s">
        <v>303</v>
      </c>
      <c r="L173" s="12">
        <v>35</v>
      </c>
      <c r="M173" s="11"/>
      <c r="N173" s="29">
        <f>I173*(100-$B$4)*(100-$B$5)/10000</f>
        <v>39138</v>
      </c>
      <c r="O173" s="29">
        <f>M173*N173</f>
        <v>0</v>
      </c>
      <c r="P173" s="29">
        <f>G173*M173</f>
        <v>0</v>
      </c>
      <c r="Q173" s="29">
        <f>H173*M173</f>
        <v>0</v>
      </c>
    </row>
    <row r="174" spans="1:17" ht="71.099999999999994" customHeight="1" outlineLevel="5" x14ac:dyDescent="0.2">
      <c r="A174" s="6" t="s">
        <v>318</v>
      </c>
      <c r="B174" s="7" t="s">
        <v>319</v>
      </c>
      <c r="C174" s="7" t="s">
        <v>300</v>
      </c>
      <c r="D174" s="7" t="s">
        <v>301</v>
      </c>
      <c r="E174" s="7" t="s">
        <v>302</v>
      </c>
      <c r="F174" s="7" t="s">
        <v>29</v>
      </c>
      <c r="G174" s="8">
        <v>4.0999999999999996</v>
      </c>
      <c r="H174" s="9">
        <v>2.4420000000000001E-2</v>
      </c>
      <c r="I174" s="13">
        <v>36155.69</v>
      </c>
      <c r="J174" s="11"/>
      <c r="K174" s="7" t="s">
        <v>119</v>
      </c>
      <c r="L174" s="12">
        <v>35</v>
      </c>
      <c r="M174" s="11"/>
      <c r="N174" s="29">
        <f>I174*(100-$B$4)*(100-$B$5)/10000</f>
        <v>36155.69</v>
      </c>
      <c r="O174" s="29">
        <f>M174*N174</f>
        <v>0</v>
      </c>
      <c r="P174" s="29">
        <f>G174*M174</f>
        <v>0</v>
      </c>
      <c r="Q174" s="29">
        <f>H174*M174</f>
        <v>0</v>
      </c>
    </row>
    <row r="175" spans="1:17" ht="93.95" customHeight="1" outlineLevel="5" x14ac:dyDescent="0.2">
      <c r="A175" s="6" t="s">
        <v>320</v>
      </c>
      <c r="B175" s="7" t="s">
        <v>321</v>
      </c>
      <c r="C175" s="7" t="s">
        <v>300</v>
      </c>
      <c r="D175" s="7" t="s">
        <v>301</v>
      </c>
      <c r="E175" s="7" t="s">
        <v>302</v>
      </c>
      <c r="F175" s="7" t="s">
        <v>29</v>
      </c>
      <c r="G175" s="8">
        <v>4.0999999999999996</v>
      </c>
      <c r="H175" s="9">
        <v>2.4420000000000001E-2</v>
      </c>
      <c r="I175" s="13">
        <v>36068.639999999999</v>
      </c>
      <c r="J175" s="11"/>
      <c r="K175" s="7" t="s">
        <v>119</v>
      </c>
      <c r="L175" s="12">
        <v>35</v>
      </c>
      <c r="M175" s="11"/>
      <c r="N175" s="29">
        <f>I175*(100-$B$4)*(100-$B$5)/10000</f>
        <v>36068.639999999999</v>
      </c>
      <c r="O175" s="29">
        <f>M175*N175</f>
        <v>0</v>
      </c>
      <c r="P175" s="29">
        <f>G175*M175</f>
        <v>0</v>
      </c>
      <c r="Q175" s="29">
        <f>H175*M175</f>
        <v>0</v>
      </c>
    </row>
    <row r="176" spans="1:17" ht="35.1" customHeight="1" outlineLevel="5" x14ac:dyDescent="0.2">
      <c r="A176" s="6" t="s">
        <v>322</v>
      </c>
      <c r="B176" s="7" t="s">
        <v>323</v>
      </c>
      <c r="C176" s="7" t="s">
        <v>300</v>
      </c>
      <c r="D176" s="7" t="s">
        <v>301</v>
      </c>
      <c r="E176" s="7" t="s">
        <v>302</v>
      </c>
      <c r="F176" s="7" t="s">
        <v>29</v>
      </c>
      <c r="G176" s="8">
        <v>4.0999999999999996</v>
      </c>
      <c r="H176" s="9">
        <v>0.01</v>
      </c>
      <c r="I176" s="13">
        <v>21914.400000000001</v>
      </c>
      <c r="J176" s="11"/>
      <c r="K176" s="7" t="s">
        <v>119</v>
      </c>
      <c r="L176" s="12">
        <v>35</v>
      </c>
      <c r="M176" s="11"/>
      <c r="N176" s="29">
        <f>I176*(100-$B$4)*(100-$B$5)/10000</f>
        <v>21914.400000000001</v>
      </c>
      <c r="O176" s="29">
        <f>M176*N176</f>
        <v>0</v>
      </c>
      <c r="P176" s="29">
        <f>G176*M176</f>
        <v>0</v>
      </c>
      <c r="Q176" s="29">
        <f>H176*M176</f>
        <v>0</v>
      </c>
    </row>
    <row r="177" spans="1:17" ht="81.95" customHeight="1" outlineLevel="5" x14ac:dyDescent="0.2">
      <c r="A177" s="6" t="s">
        <v>324</v>
      </c>
      <c r="B177" s="7" t="s">
        <v>325</v>
      </c>
      <c r="C177" s="7" t="s">
        <v>300</v>
      </c>
      <c r="D177" s="7" t="s">
        <v>301</v>
      </c>
      <c r="E177" s="7" t="s">
        <v>302</v>
      </c>
      <c r="F177" s="7" t="s">
        <v>29</v>
      </c>
      <c r="G177" s="8">
        <v>4.0999999999999996</v>
      </c>
      <c r="H177" s="9">
        <v>2.4420000000000001E-2</v>
      </c>
      <c r="I177" s="13">
        <v>34754.339999999997</v>
      </c>
      <c r="J177" s="11"/>
      <c r="K177" s="7" t="s">
        <v>119</v>
      </c>
      <c r="L177" s="12">
        <v>35</v>
      </c>
      <c r="M177" s="11"/>
      <c r="N177" s="29">
        <f>I177*(100-$B$4)*(100-$B$5)/10000</f>
        <v>34754.339999999997</v>
      </c>
      <c r="O177" s="29">
        <f>M177*N177</f>
        <v>0</v>
      </c>
      <c r="P177" s="29">
        <f>G177*M177</f>
        <v>0</v>
      </c>
      <c r="Q177" s="29">
        <f>H177*M177</f>
        <v>0</v>
      </c>
    </row>
    <row r="178" spans="1:17" ht="81.95" customHeight="1" outlineLevel="5" x14ac:dyDescent="0.2">
      <c r="A178" s="6" t="s">
        <v>326</v>
      </c>
      <c r="B178" s="7" t="s">
        <v>327</v>
      </c>
      <c r="C178" s="7" t="s">
        <v>300</v>
      </c>
      <c r="D178" s="7" t="s">
        <v>301</v>
      </c>
      <c r="E178" s="7" t="s">
        <v>302</v>
      </c>
      <c r="F178" s="7" t="s">
        <v>29</v>
      </c>
      <c r="G178" s="8">
        <v>4.0999999999999996</v>
      </c>
      <c r="H178" s="9">
        <v>2.4420000000000001E-2</v>
      </c>
      <c r="I178" s="13">
        <v>36721.440000000002</v>
      </c>
      <c r="J178" s="11"/>
      <c r="K178" s="7" t="s">
        <v>119</v>
      </c>
      <c r="L178" s="12">
        <v>35</v>
      </c>
      <c r="M178" s="11"/>
      <c r="N178" s="29">
        <f>I178*(100-$B$4)*(100-$B$5)/10000</f>
        <v>36721.440000000002</v>
      </c>
      <c r="O178" s="29">
        <f>M178*N178</f>
        <v>0</v>
      </c>
      <c r="P178" s="29">
        <f>G178*M178</f>
        <v>0</v>
      </c>
      <c r="Q178" s="29">
        <f>H178*M178</f>
        <v>0</v>
      </c>
    </row>
    <row r="179" spans="1:17" ht="59.1" customHeight="1" outlineLevel="5" x14ac:dyDescent="0.2">
      <c r="A179" s="6" t="s">
        <v>328</v>
      </c>
      <c r="B179" s="7" t="s">
        <v>329</v>
      </c>
      <c r="C179" s="7" t="s">
        <v>300</v>
      </c>
      <c r="D179" s="7" t="s">
        <v>301</v>
      </c>
      <c r="E179" s="7" t="s">
        <v>302</v>
      </c>
      <c r="F179" s="7" t="s">
        <v>29</v>
      </c>
      <c r="G179" s="8">
        <v>4.0999999999999996</v>
      </c>
      <c r="H179" s="9">
        <v>2.4420000000000001E-2</v>
      </c>
      <c r="I179" s="13">
        <v>34188.57</v>
      </c>
      <c r="J179" s="11"/>
      <c r="K179" s="7" t="s">
        <v>119</v>
      </c>
      <c r="L179" s="12">
        <v>35</v>
      </c>
      <c r="M179" s="11"/>
      <c r="N179" s="29">
        <f>I179*(100-$B$4)*(100-$B$5)/10000</f>
        <v>34188.57</v>
      </c>
      <c r="O179" s="29">
        <f>M179*N179</f>
        <v>0</v>
      </c>
      <c r="P179" s="29">
        <f>G179*M179</f>
        <v>0</v>
      </c>
      <c r="Q179" s="29">
        <f>H179*M179</f>
        <v>0</v>
      </c>
    </row>
    <row r="180" spans="1:17" ht="71.099999999999994" customHeight="1" outlineLevel="5" x14ac:dyDescent="0.2">
      <c r="A180" s="6" t="s">
        <v>330</v>
      </c>
      <c r="B180" s="7" t="s">
        <v>331</v>
      </c>
      <c r="C180" s="7" t="s">
        <v>300</v>
      </c>
      <c r="D180" s="7" t="s">
        <v>301</v>
      </c>
      <c r="E180" s="7" t="s">
        <v>302</v>
      </c>
      <c r="F180" s="7" t="s">
        <v>29</v>
      </c>
      <c r="G180" s="8">
        <v>4.0999999999999996</v>
      </c>
      <c r="H180" s="9">
        <v>2.4420000000000001E-2</v>
      </c>
      <c r="I180" s="13">
        <v>35502.89</v>
      </c>
      <c r="J180" s="11"/>
      <c r="K180" s="7" t="s">
        <v>119</v>
      </c>
      <c r="L180" s="12">
        <v>35</v>
      </c>
      <c r="M180" s="11"/>
      <c r="N180" s="29">
        <f>I180*(100-$B$4)*(100-$B$5)/10000</f>
        <v>35502.89</v>
      </c>
      <c r="O180" s="29">
        <f>M180*N180</f>
        <v>0</v>
      </c>
      <c r="P180" s="29">
        <f>G180*M180</f>
        <v>0</v>
      </c>
      <c r="Q180" s="29">
        <f>H180*M180</f>
        <v>0</v>
      </c>
    </row>
    <row r="181" spans="1:17" ht="71.099999999999994" customHeight="1" outlineLevel="5" x14ac:dyDescent="0.2">
      <c r="A181" s="6" t="s">
        <v>332</v>
      </c>
      <c r="B181" s="7" t="s">
        <v>333</v>
      </c>
      <c r="C181" s="7" t="s">
        <v>300</v>
      </c>
      <c r="D181" s="7" t="s">
        <v>301</v>
      </c>
      <c r="E181" s="7" t="s">
        <v>302</v>
      </c>
      <c r="F181" s="7" t="s">
        <v>29</v>
      </c>
      <c r="G181" s="8">
        <v>4.0999999999999996</v>
      </c>
      <c r="H181" s="9">
        <v>2.4420000000000001E-2</v>
      </c>
      <c r="I181" s="13">
        <v>30073.66</v>
      </c>
      <c r="J181" s="11"/>
      <c r="K181" s="7" t="s">
        <v>119</v>
      </c>
      <c r="L181" s="12">
        <v>35</v>
      </c>
      <c r="M181" s="11"/>
      <c r="N181" s="29">
        <f>I181*(100-$B$4)*(100-$B$5)/10000</f>
        <v>30073.66</v>
      </c>
      <c r="O181" s="29">
        <f>M181*N181</f>
        <v>0</v>
      </c>
      <c r="P181" s="29">
        <f>G181*M181</f>
        <v>0</v>
      </c>
      <c r="Q181" s="29">
        <f>H181*M181</f>
        <v>0</v>
      </c>
    </row>
    <row r="182" spans="1:17" ht="93.95" customHeight="1" outlineLevel="5" x14ac:dyDescent="0.2">
      <c r="A182" s="6" t="s">
        <v>334</v>
      </c>
      <c r="B182" s="7" t="s">
        <v>335</v>
      </c>
      <c r="C182" s="7" t="s">
        <v>142</v>
      </c>
      <c r="D182" s="7" t="s">
        <v>301</v>
      </c>
      <c r="E182" s="7" t="s">
        <v>336</v>
      </c>
      <c r="F182" s="7" t="s">
        <v>29</v>
      </c>
      <c r="G182" s="8">
        <v>4.0999999999999996</v>
      </c>
      <c r="H182" s="9">
        <v>2.4420000000000001E-2</v>
      </c>
      <c r="I182" s="13">
        <v>39703.769999999997</v>
      </c>
      <c r="J182" s="11"/>
      <c r="K182" s="7" t="s">
        <v>303</v>
      </c>
      <c r="L182" s="12">
        <v>35</v>
      </c>
      <c r="M182" s="11"/>
      <c r="N182" s="29">
        <f>I182*(100-$B$4)*(100-$B$5)/10000</f>
        <v>39703.769999999997</v>
      </c>
      <c r="O182" s="29">
        <f>M182*N182</f>
        <v>0</v>
      </c>
      <c r="P182" s="29">
        <f>G182*M182</f>
        <v>0</v>
      </c>
      <c r="Q182" s="29">
        <f>H182*M182</f>
        <v>0</v>
      </c>
    </row>
    <row r="183" spans="1:17" ht="71.099999999999994" customHeight="1" outlineLevel="5" x14ac:dyDescent="0.2">
      <c r="A183" s="6" t="s">
        <v>337</v>
      </c>
      <c r="B183" s="7" t="s">
        <v>338</v>
      </c>
      <c r="C183" s="7" t="s">
        <v>142</v>
      </c>
      <c r="D183" s="7" t="s">
        <v>301</v>
      </c>
      <c r="E183" s="7" t="s">
        <v>336</v>
      </c>
      <c r="F183" s="7" t="s">
        <v>29</v>
      </c>
      <c r="G183" s="8">
        <v>4.0999999999999996</v>
      </c>
      <c r="H183" s="9">
        <v>2.4420000000000001E-2</v>
      </c>
      <c r="I183" s="13">
        <v>39790.800000000003</v>
      </c>
      <c r="J183" s="11"/>
      <c r="K183" s="7" t="s">
        <v>303</v>
      </c>
      <c r="L183" s="12">
        <v>35</v>
      </c>
      <c r="M183" s="11"/>
      <c r="N183" s="29">
        <f>I183*(100-$B$4)*(100-$B$5)/10000</f>
        <v>39790.800000000003</v>
      </c>
      <c r="O183" s="29">
        <f>M183*N183</f>
        <v>0</v>
      </c>
      <c r="P183" s="29">
        <f>G183*M183</f>
        <v>0</v>
      </c>
      <c r="Q183" s="29">
        <f>H183*M183</f>
        <v>0</v>
      </c>
    </row>
    <row r="184" spans="1:17" ht="71.099999999999994" customHeight="1" outlineLevel="5" x14ac:dyDescent="0.2">
      <c r="A184" s="6" t="s">
        <v>339</v>
      </c>
      <c r="B184" s="7" t="s">
        <v>340</v>
      </c>
      <c r="C184" s="7" t="s">
        <v>142</v>
      </c>
      <c r="D184" s="7" t="s">
        <v>301</v>
      </c>
      <c r="E184" s="7" t="s">
        <v>336</v>
      </c>
      <c r="F184" s="7" t="s">
        <v>29</v>
      </c>
      <c r="G184" s="8">
        <v>4.0999999999999996</v>
      </c>
      <c r="H184" s="9">
        <v>2.4420000000000001E-2</v>
      </c>
      <c r="I184" s="13">
        <v>33708.79</v>
      </c>
      <c r="J184" s="11"/>
      <c r="K184" s="7" t="s">
        <v>303</v>
      </c>
      <c r="L184" s="12">
        <v>35</v>
      </c>
      <c r="M184" s="11"/>
      <c r="N184" s="29">
        <f>I184*(100-$B$4)*(100-$B$5)/10000</f>
        <v>33708.79</v>
      </c>
      <c r="O184" s="29">
        <f>M184*N184</f>
        <v>0</v>
      </c>
      <c r="P184" s="29">
        <f>G184*M184</f>
        <v>0</v>
      </c>
      <c r="Q184" s="29">
        <f>H184*M184</f>
        <v>0</v>
      </c>
    </row>
    <row r="185" spans="1:17" ht="81.95" customHeight="1" outlineLevel="5" x14ac:dyDescent="0.2">
      <c r="A185" s="6" t="s">
        <v>341</v>
      </c>
      <c r="B185" s="7" t="s">
        <v>342</v>
      </c>
      <c r="C185" s="7" t="s">
        <v>142</v>
      </c>
      <c r="D185" s="7" t="s">
        <v>301</v>
      </c>
      <c r="E185" s="7" t="s">
        <v>336</v>
      </c>
      <c r="F185" s="7" t="s">
        <v>29</v>
      </c>
      <c r="G185" s="8">
        <v>4.0999999999999996</v>
      </c>
      <c r="H185" s="9">
        <v>2.4420000000000001E-2</v>
      </c>
      <c r="I185" s="13">
        <v>40356.57</v>
      </c>
      <c r="J185" s="11"/>
      <c r="K185" s="7" t="s">
        <v>303</v>
      </c>
      <c r="L185" s="12">
        <v>35</v>
      </c>
      <c r="M185" s="11"/>
      <c r="N185" s="29">
        <f>I185*(100-$B$4)*(100-$B$5)/10000</f>
        <v>40356.57</v>
      </c>
      <c r="O185" s="29">
        <f>M185*N185</f>
        <v>0</v>
      </c>
      <c r="P185" s="29">
        <f>G185*M185</f>
        <v>0</v>
      </c>
      <c r="Q185" s="29">
        <f>H185*M185</f>
        <v>0</v>
      </c>
    </row>
    <row r="186" spans="1:17" ht="71.099999999999994" customHeight="1" outlineLevel="5" x14ac:dyDescent="0.2">
      <c r="A186" s="6" t="s">
        <v>343</v>
      </c>
      <c r="B186" s="7" t="s">
        <v>344</v>
      </c>
      <c r="C186" s="7" t="s">
        <v>142</v>
      </c>
      <c r="D186" s="7" t="s">
        <v>301</v>
      </c>
      <c r="E186" s="7" t="s">
        <v>336</v>
      </c>
      <c r="F186" s="7" t="s">
        <v>29</v>
      </c>
      <c r="G186" s="8">
        <v>4.0999999999999996</v>
      </c>
      <c r="H186" s="9">
        <v>2.4420000000000001E-2</v>
      </c>
      <c r="I186" s="13">
        <v>39138</v>
      </c>
      <c r="J186" s="11"/>
      <c r="K186" s="7" t="s">
        <v>303</v>
      </c>
      <c r="L186" s="12">
        <v>35</v>
      </c>
      <c r="M186" s="11"/>
      <c r="N186" s="29">
        <f>I186*(100-$B$4)*(100-$B$5)/10000</f>
        <v>39138</v>
      </c>
      <c r="O186" s="29">
        <f>M186*N186</f>
        <v>0</v>
      </c>
      <c r="P186" s="29">
        <f>G186*M186</f>
        <v>0</v>
      </c>
      <c r="Q186" s="29">
        <f>H186*M186</f>
        <v>0</v>
      </c>
    </row>
    <row r="187" spans="1:17" ht="81.95" customHeight="1" outlineLevel="5" x14ac:dyDescent="0.2">
      <c r="A187" s="6" t="s">
        <v>345</v>
      </c>
      <c r="B187" s="7" t="s">
        <v>346</v>
      </c>
      <c r="C187" s="7" t="s">
        <v>142</v>
      </c>
      <c r="D187" s="7" t="s">
        <v>301</v>
      </c>
      <c r="E187" s="7" t="s">
        <v>336</v>
      </c>
      <c r="F187" s="7" t="s">
        <v>29</v>
      </c>
      <c r="G187" s="8">
        <v>4.0999999999999996</v>
      </c>
      <c r="H187" s="9">
        <v>2.4420000000000001E-2</v>
      </c>
      <c r="I187" s="13">
        <v>38389.46</v>
      </c>
      <c r="J187" s="11"/>
      <c r="K187" s="7" t="s">
        <v>303</v>
      </c>
      <c r="L187" s="12">
        <v>35</v>
      </c>
      <c r="M187" s="11"/>
      <c r="N187" s="29">
        <f>I187*(100-$B$4)*(100-$B$5)/10000</f>
        <v>38389.46</v>
      </c>
      <c r="O187" s="29">
        <f>M187*N187</f>
        <v>0</v>
      </c>
      <c r="P187" s="29">
        <f>G187*M187</f>
        <v>0</v>
      </c>
      <c r="Q187" s="29">
        <f>H187*M187</f>
        <v>0</v>
      </c>
    </row>
    <row r="188" spans="1:17" ht="59.1" customHeight="1" outlineLevel="5" x14ac:dyDescent="0.2">
      <c r="A188" s="6" t="s">
        <v>347</v>
      </c>
      <c r="B188" s="7" t="s">
        <v>348</v>
      </c>
      <c r="C188" s="7" t="s">
        <v>142</v>
      </c>
      <c r="D188" s="7" t="s">
        <v>301</v>
      </c>
      <c r="E188" s="7" t="s">
        <v>336</v>
      </c>
      <c r="F188" s="7" t="s">
        <v>29</v>
      </c>
      <c r="G188" s="8">
        <v>4.0999999999999996</v>
      </c>
      <c r="H188" s="9">
        <v>2.4420000000000001E-2</v>
      </c>
      <c r="I188" s="13">
        <v>37823.699999999997</v>
      </c>
      <c r="J188" s="11"/>
      <c r="K188" s="7" t="s">
        <v>303</v>
      </c>
      <c r="L188" s="12">
        <v>35</v>
      </c>
      <c r="M188" s="11"/>
      <c r="N188" s="29">
        <f>I188*(100-$B$4)*(100-$B$5)/10000</f>
        <v>37823.699999999997</v>
      </c>
      <c r="O188" s="29">
        <f>M188*N188</f>
        <v>0</v>
      </c>
      <c r="P188" s="29">
        <f>G188*M188</f>
        <v>0</v>
      </c>
      <c r="Q188" s="29">
        <f>H188*M188</f>
        <v>0</v>
      </c>
    </row>
    <row r="189" spans="1:17" ht="35.1" customHeight="1" outlineLevel="5" x14ac:dyDescent="0.2">
      <c r="A189" s="6" t="s">
        <v>349</v>
      </c>
      <c r="B189" s="7" t="s">
        <v>350</v>
      </c>
      <c r="C189" s="7" t="s">
        <v>142</v>
      </c>
      <c r="D189" s="7" t="s">
        <v>301</v>
      </c>
      <c r="E189" s="7" t="s">
        <v>336</v>
      </c>
      <c r="F189" s="7" t="s">
        <v>29</v>
      </c>
      <c r="G189" s="8">
        <v>4.0999999999999996</v>
      </c>
      <c r="H189" s="9">
        <v>9.8799999999999999E-3</v>
      </c>
      <c r="I189" s="13">
        <v>24640.74</v>
      </c>
      <c r="J189" s="11"/>
      <c r="K189" s="7" t="s">
        <v>303</v>
      </c>
      <c r="L189" s="12">
        <v>35</v>
      </c>
      <c r="M189" s="11"/>
      <c r="N189" s="29">
        <f>I189*(100-$B$4)*(100-$B$5)/10000</f>
        <v>24640.74</v>
      </c>
      <c r="O189" s="29">
        <f>M189*N189</f>
        <v>0</v>
      </c>
      <c r="P189" s="29">
        <f>G189*M189</f>
        <v>0</v>
      </c>
      <c r="Q189" s="29">
        <f>H189*M189</f>
        <v>0</v>
      </c>
    </row>
    <row r="190" spans="1:17" ht="71.099999999999994" customHeight="1" outlineLevel="5" x14ac:dyDescent="0.2">
      <c r="A190" s="6" t="s">
        <v>351</v>
      </c>
      <c r="B190" s="7" t="s">
        <v>352</v>
      </c>
      <c r="C190" s="7" t="s">
        <v>142</v>
      </c>
      <c r="D190" s="7" t="s">
        <v>301</v>
      </c>
      <c r="E190" s="7" t="s">
        <v>336</v>
      </c>
      <c r="F190" s="7" t="s">
        <v>29</v>
      </c>
      <c r="G190" s="8">
        <v>4.0999999999999996</v>
      </c>
      <c r="H190" s="9">
        <v>2.4420000000000001E-2</v>
      </c>
      <c r="I190" s="13">
        <v>35502.89</v>
      </c>
      <c r="J190" s="11"/>
      <c r="K190" s="7" t="s">
        <v>119</v>
      </c>
      <c r="L190" s="12">
        <v>35</v>
      </c>
      <c r="M190" s="11"/>
      <c r="N190" s="29">
        <f>I190*(100-$B$4)*(100-$B$5)/10000</f>
        <v>35502.89</v>
      </c>
      <c r="O190" s="29">
        <f>M190*N190</f>
        <v>0</v>
      </c>
      <c r="P190" s="29">
        <f>G190*M190</f>
        <v>0</v>
      </c>
      <c r="Q190" s="29">
        <f>H190*M190</f>
        <v>0</v>
      </c>
    </row>
    <row r="191" spans="1:17" ht="93.95" customHeight="1" outlineLevel="5" x14ac:dyDescent="0.2">
      <c r="A191" s="6" t="s">
        <v>353</v>
      </c>
      <c r="B191" s="7" t="s">
        <v>354</v>
      </c>
      <c r="C191" s="7" t="s">
        <v>142</v>
      </c>
      <c r="D191" s="7" t="s">
        <v>301</v>
      </c>
      <c r="E191" s="7" t="s">
        <v>336</v>
      </c>
      <c r="F191" s="7" t="s">
        <v>29</v>
      </c>
      <c r="G191" s="8">
        <v>4.0999999999999996</v>
      </c>
      <c r="H191" s="9">
        <v>2.4420000000000001E-2</v>
      </c>
      <c r="I191" s="13">
        <v>36068.639999999999</v>
      </c>
      <c r="J191" s="11"/>
      <c r="K191" s="7" t="s">
        <v>119</v>
      </c>
      <c r="L191" s="12">
        <v>35</v>
      </c>
      <c r="M191" s="11"/>
      <c r="N191" s="29">
        <f>I191*(100-$B$4)*(100-$B$5)/10000</f>
        <v>36068.639999999999</v>
      </c>
      <c r="O191" s="29">
        <f>M191*N191</f>
        <v>0</v>
      </c>
      <c r="P191" s="29">
        <f>G191*M191</f>
        <v>0</v>
      </c>
      <c r="Q191" s="29">
        <f>H191*M191</f>
        <v>0</v>
      </c>
    </row>
    <row r="192" spans="1:17" ht="81.95" customHeight="1" outlineLevel="5" x14ac:dyDescent="0.2">
      <c r="A192" s="6" t="s">
        <v>355</v>
      </c>
      <c r="B192" s="7" t="s">
        <v>356</v>
      </c>
      <c r="C192" s="7" t="s">
        <v>142</v>
      </c>
      <c r="D192" s="7" t="s">
        <v>301</v>
      </c>
      <c r="E192" s="7" t="s">
        <v>336</v>
      </c>
      <c r="F192" s="7" t="s">
        <v>29</v>
      </c>
      <c r="G192" s="8">
        <v>4.0999999999999996</v>
      </c>
      <c r="H192" s="9">
        <v>2.4420000000000001E-2</v>
      </c>
      <c r="I192" s="13">
        <v>34754.339999999997</v>
      </c>
      <c r="J192" s="11"/>
      <c r="K192" s="7" t="s">
        <v>119</v>
      </c>
      <c r="L192" s="12">
        <v>35</v>
      </c>
      <c r="M192" s="11"/>
      <c r="N192" s="29">
        <f>I192*(100-$B$4)*(100-$B$5)/10000</f>
        <v>34754.339999999997</v>
      </c>
      <c r="O192" s="29">
        <f>M192*N192</f>
        <v>0</v>
      </c>
      <c r="P192" s="29">
        <f>G192*M192</f>
        <v>0</v>
      </c>
      <c r="Q192" s="29">
        <f>H192*M192</f>
        <v>0</v>
      </c>
    </row>
    <row r="193" spans="1:17" ht="71.099999999999994" customHeight="1" outlineLevel="5" x14ac:dyDescent="0.2">
      <c r="A193" s="6" t="s">
        <v>357</v>
      </c>
      <c r="B193" s="7" t="s">
        <v>358</v>
      </c>
      <c r="C193" s="7" t="s">
        <v>142</v>
      </c>
      <c r="D193" s="7" t="s">
        <v>301</v>
      </c>
      <c r="E193" s="7" t="s">
        <v>336</v>
      </c>
      <c r="F193" s="7" t="s">
        <v>29</v>
      </c>
      <c r="G193" s="8">
        <v>4.0999999999999996</v>
      </c>
      <c r="H193" s="9">
        <v>2.4420000000000001E-2</v>
      </c>
      <c r="I193" s="13">
        <v>30073.66</v>
      </c>
      <c r="J193" s="11"/>
      <c r="K193" s="7" t="s">
        <v>119</v>
      </c>
      <c r="L193" s="12">
        <v>35</v>
      </c>
      <c r="M193" s="11"/>
      <c r="N193" s="29">
        <f>I193*(100-$B$4)*(100-$B$5)/10000</f>
        <v>30073.66</v>
      </c>
      <c r="O193" s="29">
        <f>M193*N193</f>
        <v>0</v>
      </c>
      <c r="P193" s="29">
        <f>G193*M193</f>
        <v>0</v>
      </c>
      <c r="Q193" s="29">
        <f>H193*M193</f>
        <v>0</v>
      </c>
    </row>
    <row r="194" spans="1:17" ht="71.099999999999994" customHeight="1" outlineLevel="5" x14ac:dyDescent="0.2">
      <c r="A194" s="6" t="s">
        <v>359</v>
      </c>
      <c r="B194" s="7" t="s">
        <v>360</v>
      </c>
      <c r="C194" s="7" t="s">
        <v>142</v>
      </c>
      <c r="D194" s="7" t="s">
        <v>301</v>
      </c>
      <c r="E194" s="7" t="s">
        <v>336</v>
      </c>
      <c r="F194" s="7" t="s">
        <v>29</v>
      </c>
      <c r="G194" s="8">
        <v>4.0999999999999996</v>
      </c>
      <c r="H194" s="9">
        <v>2.4420000000000001E-2</v>
      </c>
      <c r="I194" s="13">
        <v>36155.69</v>
      </c>
      <c r="J194" s="11"/>
      <c r="K194" s="7" t="s">
        <v>119</v>
      </c>
      <c r="L194" s="12">
        <v>35</v>
      </c>
      <c r="M194" s="11"/>
      <c r="N194" s="29">
        <f>I194*(100-$B$4)*(100-$B$5)/10000</f>
        <v>36155.69</v>
      </c>
      <c r="O194" s="29">
        <f>M194*N194</f>
        <v>0</v>
      </c>
      <c r="P194" s="29">
        <f>G194*M194</f>
        <v>0</v>
      </c>
      <c r="Q194" s="29">
        <f>H194*M194</f>
        <v>0</v>
      </c>
    </row>
    <row r="195" spans="1:17" ht="81.95" customHeight="1" outlineLevel="5" x14ac:dyDescent="0.2">
      <c r="A195" s="6" t="s">
        <v>361</v>
      </c>
      <c r="B195" s="7" t="s">
        <v>362</v>
      </c>
      <c r="C195" s="7" t="s">
        <v>142</v>
      </c>
      <c r="D195" s="7" t="s">
        <v>301</v>
      </c>
      <c r="E195" s="7" t="s">
        <v>336</v>
      </c>
      <c r="F195" s="7" t="s">
        <v>29</v>
      </c>
      <c r="G195" s="8">
        <v>4.0999999999999996</v>
      </c>
      <c r="H195" s="9">
        <v>2.4420000000000001E-2</v>
      </c>
      <c r="I195" s="13">
        <v>36721.440000000002</v>
      </c>
      <c r="J195" s="11"/>
      <c r="K195" s="7" t="s">
        <v>119</v>
      </c>
      <c r="L195" s="12">
        <v>35</v>
      </c>
      <c r="M195" s="11"/>
      <c r="N195" s="29">
        <f>I195*(100-$B$4)*(100-$B$5)/10000</f>
        <v>36721.440000000002</v>
      </c>
      <c r="O195" s="29">
        <f>M195*N195</f>
        <v>0</v>
      </c>
      <c r="P195" s="29">
        <f>G195*M195</f>
        <v>0</v>
      </c>
      <c r="Q195" s="29">
        <f>H195*M195</f>
        <v>0</v>
      </c>
    </row>
    <row r="196" spans="1:17" ht="35.1" customHeight="1" outlineLevel="5" x14ac:dyDescent="0.2">
      <c r="A196" s="6" t="s">
        <v>363</v>
      </c>
      <c r="B196" s="7" t="s">
        <v>364</v>
      </c>
      <c r="C196" s="7" t="s">
        <v>142</v>
      </c>
      <c r="D196" s="7" t="s">
        <v>301</v>
      </c>
      <c r="E196" s="7" t="s">
        <v>336</v>
      </c>
      <c r="F196" s="7" t="s">
        <v>29</v>
      </c>
      <c r="G196" s="8">
        <v>4.0999999999999996</v>
      </c>
      <c r="H196" s="9">
        <v>0.01</v>
      </c>
      <c r="I196" s="13">
        <v>21914.400000000001</v>
      </c>
      <c r="J196" s="11"/>
      <c r="K196" s="7" t="s">
        <v>119</v>
      </c>
      <c r="L196" s="12">
        <v>35</v>
      </c>
      <c r="M196" s="11"/>
      <c r="N196" s="29">
        <f>I196*(100-$B$4)*(100-$B$5)/10000</f>
        <v>21914.400000000001</v>
      </c>
      <c r="O196" s="29">
        <f>M196*N196</f>
        <v>0</v>
      </c>
      <c r="P196" s="29">
        <f>G196*M196</f>
        <v>0</v>
      </c>
      <c r="Q196" s="29">
        <f>H196*M196</f>
        <v>0</v>
      </c>
    </row>
    <row r="197" spans="1:17" ht="59.1" customHeight="1" outlineLevel="5" x14ac:dyDescent="0.2">
      <c r="A197" s="6" t="s">
        <v>365</v>
      </c>
      <c r="B197" s="7" t="s">
        <v>366</v>
      </c>
      <c r="C197" s="7" t="s">
        <v>142</v>
      </c>
      <c r="D197" s="7" t="s">
        <v>301</v>
      </c>
      <c r="E197" s="7" t="s">
        <v>336</v>
      </c>
      <c r="F197" s="7" t="s">
        <v>29</v>
      </c>
      <c r="G197" s="8">
        <v>4.0999999999999996</v>
      </c>
      <c r="H197" s="9">
        <v>2.4420000000000001E-2</v>
      </c>
      <c r="I197" s="13">
        <v>34188.57</v>
      </c>
      <c r="J197" s="11"/>
      <c r="K197" s="7" t="s">
        <v>119</v>
      </c>
      <c r="L197" s="12">
        <v>35</v>
      </c>
      <c r="M197" s="11"/>
      <c r="N197" s="29">
        <f>I197*(100-$B$4)*(100-$B$5)/10000</f>
        <v>34188.57</v>
      </c>
      <c r="O197" s="29">
        <f>M197*N197</f>
        <v>0</v>
      </c>
      <c r="P197" s="29">
        <f>G197*M197</f>
        <v>0</v>
      </c>
      <c r="Q197" s="29">
        <f>H197*M197</f>
        <v>0</v>
      </c>
    </row>
    <row r="198" spans="1:17" ht="35.1" customHeight="1" outlineLevel="5" x14ac:dyDescent="0.2">
      <c r="A198" s="6" t="s">
        <v>367</v>
      </c>
      <c r="B198" s="7" t="s">
        <v>368</v>
      </c>
      <c r="C198" s="7" t="s">
        <v>369</v>
      </c>
      <c r="D198" s="7" t="s">
        <v>301</v>
      </c>
      <c r="E198" s="7" t="s">
        <v>370</v>
      </c>
      <c r="F198" s="7" t="s">
        <v>29</v>
      </c>
      <c r="G198" s="8">
        <v>6.8</v>
      </c>
      <c r="H198" s="9">
        <v>1.52E-2</v>
      </c>
      <c r="I198" s="13">
        <v>30996.25</v>
      </c>
      <c r="J198" s="11"/>
      <c r="K198" s="7" t="s">
        <v>303</v>
      </c>
      <c r="L198" s="12">
        <v>35</v>
      </c>
      <c r="M198" s="11"/>
      <c r="N198" s="29">
        <f>I198*(100-$B$4)*(100-$B$5)/10000</f>
        <v>30996.25</v>
      </c>
      <c r="O198" s="29">
        <f>M198*N198</f>
        <v>0</v>
      </c>
      <c r="P198" s="29">
        <f>G198*M198</f>
        <v>0</v>
      </c>
      <c r="Q198" s="29">
        <f>H198*M198</f>
        <v>0</v>
      </c>
    </row>
    <row r="199" spans="1:17" ht="81.95" customHeight="1" outlineLevel="5" x14ac:dyDescent="0.2">
      <c r="A199" s="6" t="s">
        <v>371</v>
      </c>
      <c r="B199" s="7" t="s">
        <v>372</v>
      </c>
      <c r="C199" s="7" t="s">
        <v>369</v>
      </c>
      <c r="D199" s="7" t="s">
        <v>301</v>
      </c>
      <c r="E199" s="7" t="s">
        <v>370</v>
      </c>
      <c r="F199" s="7" t="s">
        <v>29</v>
      </c>
      <c r="G199" s="8">
        <v>6.8</v>
      </c>
      <c r="H199" s="9">
        <v>3.2000000000000001E-2</v>
      </c>
      <c r="I199" s="13">
        <v>48830.58</v>
      </c>
      <c r="J199" s="11"/>
      <c r="K199" s="7" t="s">
        <v>303</v>
      </c>
      <c r="L199" s="12">
        <v>35</v>
      </c>
      <c r="M199" s="11"/>
      <c r="N199" s="29">
        <f>I199*(100-$B$4)*(100-$B$5)/10000</f>
        <v>48830.58</v>
      </c>
      <c r="O199" s="29">
        <f>M199*N199</f>
        <v>0</v>
      </c>
      <c r="P199" s="29">
        <f>G199*M199</f>
        <v>0</v>
      </c>
      <c r="Q199" s="29">
        <f>H199*M199</f>
        <v>0</v>
      </c>
    </row>
    <row r="200" spans="1:17" ht="71.099999999999994" customHeight="1" outlineLevel="5" x14ac:dyDescent="0.2">
      <c r="A200" s="6" t="s">
        <v>373</v>
      </c>
      <c r="B200" s="7" t="s">
        <v>374</v>
      </c>
      <c r="C200" s="7" t="s">
        <v>369</v>
      </c>
      <c r="D200" s="7" t="s">
        <v>301</v>
      </c>
      <c r="E200" s="7" t="s">
        <v>370</v>
      </c>
      <c r="F200" s="7" t="s">
        <v>29</v>
      </c>
      <c r="G200" s="8">
        <v>6.8</v>
      </c>
      <c r="H200" s="9">
        <v>3.2000000000000001E-2</v>
      </c>
      <c r="I200" s="13">
        <v>47612.02</v>
      </c>
      <c r="J200" s="11"/>
      <c r="K200" s="7" t="s">
        <v>303</v>
      </c>
      <c r="L200" s="12">
        <v>35</v>
      </c>
      <c r="M200" s="11"/>
      <c r="N200" s="29">
        <f>I200*(100-$B$4)*(100-$B$5)/10000</f>
        <v>47612.02</v>
      </c>
      <c r="O200" s="29">
        <f>M200*N200</f>
        <v>0</v>
      </c>
      <c r="P200" s="29">
        <f>G200*M200</f>
        <v>0</v>
      </c>
      <c r="Q200" s="29">
        <f>H200*M200</f>
        <v>0</v>
      </c>
    </row>
    <row r="201" spans="1:17" ht="71.099999999999994" customHeight="1" outlineLevel="5" x14ac:dyDescent="0.2">
      <c r="A201" s="6" t="s">
        <v>375</v>
      </c>
      <c r="B201" s="7" t="s">
        <v>376</v>
      </c>
      <c r="C201" s="7" t="s">
        <v>369</v>
      </c>
      <c r="D201" s="7" t="s">
        <v>301</v>
      </c>
      <c r="E201" s="7" t="s">
        <v>370</v>
      </c>
      <c r="F201" s="7" t="s">
        <v>29</v>
      </c>
      <c r="G201" s="8">
        <v>6.8</v>
      </c>
      <c r="H201" s="9">
        <v>3.2000000000000001E-2</v>
      </c>
      <c r="I201" s="13">
        <v>42182.79</v>
      </c>
      <c r="J201" s="11"/>
      <c r="K201" s="7" t="s">
        <v>303</v>
      </c>
      <c r="L201" s="12">
        <v>35</v>
      </c>
      <c r="M201" s="11"/>
      <c r="N201" s="29">
        <f>I201*(100-$B$4)*(100-$B$5)/10000</f>
        <v>42182.79</v>
      </c>
      <c r="O201" s="29">
        <f>M201*N201</f>
        <v>0</v>
      </c>
      <c r="P201" s="29">
        <f>G201*M201</f>
        <v>0</v>
      </c>
      <c r="Q201" s="29">
        <f>H201*M201</f>
        <v>0</v>
      </c>
    </row>
    <row r="202" spans="1:17" ht="81.95" customHeight="1" outlineLevel="5" x14ac:dyDescent="0.2">
      <c r="A202" s="6" t="s">
        <v>377</v>
      </c>
      <c r="B202" s="7" t="s">
        <v>378</v>
      </c>
      <c r="C202" s="7" t="s">
        <v>369</v>
      </c>
      <c r="D202" s="7" t="s">
        <v>301</v>
      </c>
      <c r="E202" s="7" t="s">
        <v>370</v>
      </c>
      <c r="F202" s="7" t="s">
        <v>29</v>
      </c>
      <c r="G202" s="8">
        <v>6.8</v>
      </c>
      <c r="H202" s="9">
        <v>3.2000000000000001E-2</v>
      </c>
      <c r="I202" s="13">
        <v>46863.47</v>
      </c>
      <c r="J202" s="11"/>
      <c r="K202" s="7" t="s">
        <v>303</v>
      </c>
      <c r="L202" s="12">
        <v>35</v>
      </c>
      <c r="M202" s="11"/>
      <c r="N202" s="29">
        <f>I202*(100-$B$4)*(100-$B$5)/10000</f>
        <v>46863.47</v>
      </c>
      <c r="O202" s="29">
        <f>M202*N202</f>
        <v>0</v>
      </c>
      <c r="P202" s="29">
        <f>G202*M202</f>
        <v>0</v>
      </c>
      <c r="Q202" s="29">
        <f>H202*M202</f>
        <v>0</v>
      </c>
    </row>
    <row r="203" spans="1:17" ht="59.1" customHeight="1" outlineLevel="5" x14ac:dyDescent="0.2">
      <c r="A203" s="6" t="s">
        <v>379</v>
      </c>
      <c r="B203" s="7" t="s">
        <v>380</v>
      </c>
      <c r="C203" s="7" t="s">
        <v>369</v>
      </c>
      <c r="D203" s="7" t="s">
        <v>301</v>
      </c>
      <c r="E203" s="7" t="s">
        <v>370</v>
      </c>
      <c r="F203" s="7" t="s">
        <v>29</v>
      </c>
      <c r="G203" s="8">
        <v>6.8</v>
      </c>
      <c r="H203" s="9">
        <v>3.2000000000000001E-2</v>
      </c>
      <c r="I203" s="13">
        <v>46297.72</v>
      </c>
      <c r="J203" s="11"/>
      <c r="K203" s="7" t="s">
        <v>303</v>
      </c>
      <c r="L203" s="12">
        <v>35</v>
      </c>
      <c r="M203" s="11"/>
      <c r="N203" s="29">
        <f>I203*(100-$B$4)*(100-$B$5)/10000</f>
        <v>46297.72</v>
      </c>
      <c r="O203" s="29">
        <f>M203*N203</f>
        <v>0</v>
      </c>
      <c r="P203" s="29">
        <f>G203*M203</f>
        <v>0</v>
      </c>
      <c r="Q203" s="29">
        <f>H203*M203</f>
        <v>0</v>
      </c>
    </row>
    <row r="204" spans="1:17" ht="93.95" customHeight="1" outlineLevel="5" x14ac:dyDescent="0.2">
      <c r="A204" s="6" t="s">
        <v>381</v>
      </c>
      <c r="B204" s="7" t="s">
        <v>382</v>
      </c>
      <c r="C204" s="7" t="s">
        <v>369</v>
      </c>
      <c r="D204" s="7" t="s">
        <v>301</v>
      </c>
      <c r="E204" s="7" t="s">
        <v>370</v>
      </c>
      <c r="F204" s="7" t="s">
        <v>29</v>
      </c>
      <c r="G204" s="8">
        <v>6.8</v>
      </c>
      <c r="H204" s="9">
        <v>3.2000000000000001E-2</v>
      </c>
      <c r="I204" s="13">
        <v>48177.78</v>
      </c>
      <c r="J204" s="11"/>
      <c r="K204" s="7" t="s">
        <v>303</v>
      </c>
      <c r="L204" s="12">
        <v>35</v>
      </c>
      <c r="M204" s="11"/>
      <c r="N204" s="29">
        <f>I204*(100-$B$4)*(100-$B$5)/10000</f>
        <v>48177.78</v>
      </c>
      <c r="O204" s="29">
        <f>M204*N204</f>
        <v>0</v>
      </c>
      <c r="P204" s="29">
        <f>G204*M204</f>
        <v>0</v>
      </c>
      <c r="Q204" s="29">
        <f>H204*M204</f>
        <v>0</v>
      </c>
    </row>
    <row r="205" spans="1:17" ht="71.099999999999994" customHeight="1" outlineLevel="5" x14ac:dyDescent="0.2">
      <c r="A205" s="6" t="s">
        <v>383</v>
      </c>
      <c r="B205" s="7" t="s">
        <v>384</v>
      </c>
      <c r="C205" s="7" t="s">
        <v>369</v>
      </c>
      <c r="D205" s="7" t="s">
        <v>301</v>
      </c>
      <c r="E205" s="7" t="s">
        <v>370</v>
      </c>
      <c r="F205" s="7" t="s">
        <v>29</v>
      </c>
      <c r="G205" s="8">
        <v>6.8</v>
      </c>
      <c r="H205" s="9">
        <v>3.2000000000000001E-2</v>
      </c>
      <c r="I205" s="13">
        <v>48264.82</v>
      </c>
      <c r="J205" s="11"/>
      <c r="K205" s="7" t="s">
        <v>303</v>
      </c>
      <c r="L205" s="12">
        <v>35</v>
      </c>
      <c r="M205" s="11"/>
      <c r="N205" s="29">
        <f>I205*(100-$B$4)*(100-$B$5)/10000</f>
        <v>48264.82</v>
      </c>
      <c r="O205" s="29">
        <f>M205*N205</f>
        <v>0</v>
      </c>
      <c r="P205" s="29">
        <f>G205*M205</f>
        <v>0</v>
      </c>
      <c r="Q205" s="29">
        <f>H205*M205</f>
        <v>0</v>
      </c>
    </row>
    <row r="206" spans="1:17" ht="35.1" customHeight="1" outlineLevel="5" x14ac:dyDescent="0.2">
      <c r="A206" s="6" t="s">
        <v>385</v>
      </c>
      <c r="B206" s="7" t="s">
        <v>386</v>
      </c>
      <c r="C206" s="7" t="s">
        <v>369</v>
      </c>
      <c r="D206" s="7" t="s">
        <v>301</v>
      </c>
      <c r="E206" s="7" t="s">
        <v>370</v>
      </c>
      <c r="F206" s="7" t="s">
        <v>29</v>
      </c>
      <c r="G206" s="8">
        <v>6.8</v>
      </c>
      <c r="H206" s="9">
        <v>1.52E-2</v>
      </c>
      <c r="I206" s="13">
        <v>28586.27</v>
      </c>
      <c r="J206" s="11"/>
      <c r="K206" s="7" t="s">
        <v>119</v>
      </c>
      <c r="L206" s="12">
        <v>35</v>
      </c>
      <c r="M206" s="11"/>
      <c r="N206" s="29">
        <f>I206*(100-$B$4)*(100-$B$5)/10000</f>
        <v>28586.27</v>
      </c>
      <c r="O206" s="29">
        <f>M206*N206</f>
        <v>0</v>
      </c>
      <c r="P206" s="29">
        <f>G206*M206</f>
        <v>0</v>
      </c>
      <c r="Q206" s="29">
        <f>H206*M206</f>
        <v>0</v>
      </c>
    </row>
    <row r="207" spans="1:17" ht="81.95" customHeight="1" outlineLevel="5" x14ac:dyDescent="0.2">
      <c r="A207" s="6" t="s">
        <v>387</v>
      </c>
      <c r="B207" s="7" t="s">
        <v>388</v>
      </c>
      <c r="C207" s="7" t="s">
        <v>369</v>
      </c>
      <c r="D207" s="7" t="s">
        <v>301</v>
      </c>
      <c r="E207" s="7" t="s">
        <v>370</v>
      </c>
      <c r="F207" s="7" t="s">
        <v>29</v>
      </c>
      <c r="G207" s="8">
        <v>6.8</v>
      </c>
      <c r="H207" s="9">
        <v>3.2000000000000001E-2</v>
      </c>
      <c r="I207" s="13">
        <v>45617.26</v>
      </c>
      <c r="J207" s="11"/>
      <c r="K207" s="7" t="s">
        <v>119</v>
      </c>
      <c r="L207" s="12">
        <v>35</v>
      </c>
      <c r="M207" s="11"/>
      <c r="N207" s="29">
        <f>I207*(100-$B$4)*(100-$B$5)/10000</f>
        <v>45617.26</v>
      </c>
      <c r="O207" s="29">
        <f>M207*N207</f>
        <v>0</v>
      </c>
      <c r="P207" s="29">
        <f>G207*M207</f>
        <v>0</v>
      </c>
      <c r="Q207" s="29">
        <f>H207*M207</f>
        <v>0</v>
      </c>
    </row>
    <row r="208" spans="1:17" ht="81.95" customHeight="1" outlineLevel="5" x14ac:dyDescent="0.2">
      <c r="A208" s="6" t="s">
        <v>389</v>
      </c>
      <c r="B208" s="7" t="s">
        <v>390</v>
      </c>
      <c r="C208" s="7" t="s">
        <v>369</v>
      </c>
      <c r="D208" s="7" t="s">
        <v>301</v>
      </c>
      <c r="E208" s="7" t="s">
        <v>370</v>
      </c>
      <c r="F208" s="7" t="s">
        <v>29</v>
      </c>
      <c r="G208" s="8">
        <v>6.8</v>
      </c>
      <c r="H208" s="9">
        <v>3.2000000000000001E-2</v>
      </c>
      <c r="I208" s="13">
        <v>43650.16</v>
      </c>
      <c r="J208" s="11"/>
      <c r="K208" s="7" t="s">
        <v>119</v>
      </c>
      <c r="L208" s="12">
        <v>35</v>
      </c>
      <c r="M208" s="11"/>
      <c r="N208" s="29">
        <f>I208*(100-$B$4)*(100-$B$5)/10000</f>
        <v>43650.16</v>
      </c>
      <c r="O208" s="29">
        <f>M208*N208</f>
        <v>0</v>
      </c>
      <c r="P208" s="29">
        <f>G208*M208</f>
        <v>0</v>
      </c>
      <c r="Q208" s="29">
        <f>H208*M208</f>
        <v>0</v>
      </c>
    </row>
    <row r="209" spans="1:17" ht="59.1" customHeight="1" outlineLevel="5" x14ac:dyDescent="0.2">
      <c r="A209" s="6" t="s">
        <v>391</v>
      </c>
      <c r="B209" s="7" t="s">
        <v>392</v>
      </c>
      <c r="C209" s="7" t="s">
        <v>369</v>
      </c>
      <c r="D209" s="7" t="s">
        <v>301</v>
      </c>
      <c r="E209" s="7" t="s">
        <v>370</v>
      </c>
      <c r="F209" s="7" t="s">
        <v>29</v>
      </c>
      <c r="G209" s="8">
        <v>6.8</v>
      </c>
      <c r="H209" s="9">
        <v>3.2000000000000001E-2</v>
      </c>
      <c r="I209" s="13">
        <v>43084.39</v>
      </c>
      <c r="J209" s="11"/>
      <c r="K209" s="7" t="s">
        <v>119</v>
      </c>
      <c r="L209" s="12">
        <v>35</v>
      </c>
      <c r="M209" s="11"/>
      <c r="N209" s="29">
        <f>I209*(100-$B$4)*(100-$B$5)/10000</f>
        <v>43084.39</v>
      </c>
      <c r="O209" s="29">
        <f>M209*N209</f>
        <v>0</v>
      </c>
      <c r="P209" s="29">
        <f>G209*M209</f>
        <v>0</v>
      </c>
      <c r="Q209" s="29">
        <f>H209*M209</f>
        <v>0</v>
      </c>
    </row>
    <row r="210" spans="1:17" ht="71.099999999999994" customHeight="1" outlineLevel="5" x14ac:dyDescent="0.2">
      <c r="A210" s="6" t="s">
        <v>393</v>
      </c>
      <c r="B210" s="7" t="s">
        <v>394</v>
      </c>
      <c r="C210" s="7" t="s">
        <v>369</v>
      </c>
      <c r="D210" s="7" t="s">
        <v>301</v>
      </c>
      <c r="E210" s="7" t="s">
        <v>370</v>
      </c>
      <c r="F210" s="7" t="s">
        <v>29</v>
      </c>
      <c r="G210" s="8">
        <v>6.8</v>
      </c>
      <c r="H210" s="9">
        <v>3.2000000000000001E-2</v>
      </c>
      <c r="I210" s="13">
        <v>45051.49</v>
      </c>
      <c r="J210" s="11"/>
      <c r="K210" s="7" t="s">
        <v>119</v>
      </c>
      <c r="L210" s="12">
        <v>35</v>
      </c>
      <c r="M210" s="11"/>
      <c r="N210" s="29">
        <f>I210*(100-$B$4)*(100-$B$5)/10000</f>
        <v>45051.49</v>
      </c>
      <c r="O210" s="29">
        <f>M210*N210</f>
        <v>0</v>
      </c>
      <c r="P210" s="29">
        <f>G210*M210</f>
        <v>0</v>
      </c>
      <c r="Q210" s="29">
        <f>H210*M210</f>
        <v>0</v>
      </c>
    </row>
    <row r="211" spans="1:17" ht="71.099999999999994" customHeight="1" outlineLevel="5" x14ac:dyDescent="0.2">
      <c r="A211" s="6" t="s">
        <v>395</v>
      </c>
      <c r="B211" s="7" t="s">
        <v>396</v>
      </c>
      <c r="C211" s="7" t="s">
        <v>369</v>
      </c>
      <c r="D211" s="7" t="s">
        <v>301</v>
      </c>
      <c r="E211" s="7" t="s">
        <v>370</v>
      </c>
      <c r="F211" s="7" t="s">
        <v>29</v>
      </c>
      <c r="G211" s="8">
        <v>6.8</v>
      </c>
      <c r="H211" s="9">
        <v>3.2000000000000001E-2</v>
      </c>
      <c r="I211" s="13">
        <v>38969.480000000003</v>
      </c>
      <c r="J211" s="11"/>
      <c r="K211" s="7" t="s">
        <v>119</v>
      </c>
      <c r="L211" s="12">
        <v>35</v>
      </c>
      <c r="M211" s="11"/>
      <c r="N211" s="29">
        <f>I211*(100-$B$4)*(100-$B$5)/10000</f>
        <v>38969.480000000003</v>
      </c>
      <c r="O211" s="29">
        <f>M211*N211</f>
        <v>0</v>
      </c>
      <c r="P211" s="29">
        <f>G211*M211</f>
        <v>0</v>
      </c>
      <c r="Q211" s="29">
        <f>H211*M211</f>
        <v>0</v>
      </c>
    </row>
    <row r="212" spans="1:17" ht="71.099999999999994" customHeight="1" outlineLevel="5" x14ac:dyDescent="0.2">
      <c r="A212" s="6" t="s">
        <v>397</v>
      </c>
      <c r="B212" s="7" t="s">
        <v>398</v>
      </c>
      <c r="C212" s="7" t="s">
        <v>369</v>
      </c>
      <c r="D212" s="7" t="s">
        <v>301</v>
      </c>
      <c r="E212" s="7" t="s">
        <v>370</v>
      </c>
      <c r="F212" s="7" t="s">
        <v>29</v>
      </c>
      <c r="G212" s="8">
        <v>6.8</v>
      </c>
      <c r="H212" s="9">
        <v>3.2000000000000001E-2</v>
      </c>
      <c r="I212" s="13">
        <v>44398.69</v>
      </c>
      <c r="J212" s="11"/>
      <c r="K212" s="7" t="s">
        <v>119</v>
      </c>
      <c r="L212" s="12">
        <v>35</v>
      </c>
      <c r="M212" s="11"/>
      <c r="N212" s="29">
        <f>I212*(100-$B$4)*(100-$B$5)/10000</f>
        <v>44398.69</v>
      </c>
      <c r="O212" s="29">
        <f>M212*N212</f>
        <v>0</v>
      </c>
      <c r="P212" s="29">
        <f>G212*M212</f>
        <v>0</v>
      </c>
      <c r="Q212" s="29">
        <f>H212*M212</f>
        <v>0</v>
      </c>
    </row>
    <row r="213" spans="1:17" ht="93.95" customHeight="1" outlineLevel="5" x14ac:dyDescent="0.2">
      <c r="A213" s="6" t="s">
        <v>399</v>
      </c>
      <c r="B213" s="7" t="s">
        <v>400</v>
      </c>
      <c r="C213" s="7" t="s">
        <v>369</v>
      </c>
      <c r="D213" s="7" t="s">
        <v>301</v>
      </c>
      <c r="E213" s="7" t="s">
        <v>370</v>
      </c>
      <c r="F213" s="7" t="s">
        <v>29</v>
      </c>
      <c r="G213" s="8">
        <v>6.8</v>
      </c>
      <c r="H213" s="9">
        <v>3.2000000000000001E-2</v>
      </c>
      <c r="I213" s="13">
        <v>44964.46</v>
      </c>
      <c r="J213" s="11"/>
      <c r="K213" s="7" t="s">
        <v>119</v>
      </c>
      <c r="L213" s="12">
        <v>35</v>
      </c>
      <c r="M213" s="11"/>
      <c r="N213" s="29">
        <f>I213*(100-$B$4)*(100-$B$5)/10000</f>
        <v>44964.46</v>
      </c>
      <c r="O213" s="29">
        <f>M213*N213</f>
        <v>0</v>
      </c>
      <c r="P213" s="29">
        <f>G213*M213</f>
        <v>0</v>
      </c>
      <c r="Q213" s="29">
        <f>H213*M213</f>
        <v>0</v>
      </c>
    </row>
    <row r="214" spans="1:17" ht="71.099999999999994" customHeight="1" outlineLevel="5" x14ac:dyDescent="0.2">
      <c r="A214" s="6" t="s">
        <v>401</v>
      </c>
      <c r="B214" s="7" t="s">
        <v>402</v>
      </c>
      <c r="C214" s="7" t="s">
        <v>147</v>
      </c>
      <c r="D214" s="7" t="s">
        <v>301</v>
      </c>
      <c r="E214" s="7" t="s">
        <v>403</v>
      </c>
      <c r="F214" s="7" t="s">
        <v>29</v>
      </c>
      <c r="G214" s="8">
        <v>4.0999999999999996</v>
      </c>
      <c r="H214" s="9">
        <v>3.1820000000000001E-2</v>
      </c>
      <c r="I214" s="13">
        <v>70855.88</v>
      </c>
      <c r="J214" s="11"/>
      <c r="K214" s="7" t="s">
        <v>303</v>
      </c>
      <c r="L214" s="12">
        <v>35</v>
      </c>
      <c r="M214" s="11"/>
      <c r="N214" s="29">
        <f>I214*(100-$B$4)*(100-$B$5)/10000</f>
        <v>70855.88</v>
      </c>
      <c r="O214" s="29">
        <f>M214*N214</f>
        <v>0</v>
      </c>
      <c r="P214" s="29">
        <f>G214*M214</f>
        <v>0</v>
      </c>
      <c r="Q214" s="29">
        <f>H214*M214</f>
        <v>0</v>
      </c>
    </row>
    <row r="215" spans="1:17" ht="59.1" customHeight="1" outlineLevel="5" x14ac:dyDescent="0.2">
      <c r="A215" s="6" t="s">
        <v>404</v>
      </c>
      <c r="B215" s="7" t="s">
        <v>405</v>
      </c>
      <c r="C215" s="7" t="s">
        <v>147</v>
      </c>
      <c r="D215" s="7" t="s">
        <v>301</v>
      </c>
      <c r="E215" s="7" t="s">
        <v>403</v>
      </c>
      <c r="F215" s="7" t="s">
        <v>29</v>
      </c>
      <c r="G215" s="8">
        <v>4.0999999999999996</v>
      </c>
      <c r="H215" s="9">
        <v>3.1820000000000001E-2</v>
      </c>
      <c r="I215" s="13">
        <v>69760.38</v>
      </c>
      <c r="J215" s="11"/>
      <c r="K215" s="7" t="s">
        <v>303</v>
      </c>
      <c r="L215" s="12">
        <v>35</v>
      </c>
      <c r="M215" s="11"/>
      <c r="N215" s="29">
        <f>I215*(100-$B$4)*(100-$B$5)/10000</f>
        <v>69760.38</v>
      </c>
      <c r="O215" s="29">
        <f>M215*N215</f>
        <v>0</v>
      </c>
      <c r="P215" s="29">
        <f>G215*M215</f>
        <v>0</v>
      </c>
      <c r="Q215" s="29">
        <f>H215*M215</f>
        <v>0</v>
      </c>
    </row>
    <row r="216" spans="1:17" ht="71.099999999999994" customHeight="1" outlineLevel="5" x14ac:dyDescent="0.2">
      <c r="A216" s="6" t="s">
        <v>406</v>
      </c>
      <c r="B216" s="7" t="s">
        <v>407</v>
      </c>
      <c r="C216" s="7" t="s">
        <v>147</v>
      </c>
      <c r="D216" s="7" t="s">
        <v>301</v>
      </c>
      <c r="E216" s="7" t="s">
        <v>403</v>
      </c>
      <c r="F216" s="7" t="s">
        <v>29</v>
      </c>
      <c r="G216" s="8">
        <v>4.0999999999999996</v>
      </c>
      <c r="H216" s="9">
        <v>3.1820000000000001E-2</v>
      </c>
      <c r="I216" s="13">
        <v>70417.539999999994</v>
      </c>
      <c r="J216" s="11"/>
      <c r="K216" s="7" t="s">
        <v>303</v>
      </c>
      <c r="L216" s="12">
        <v>35</v>
      </c>
      <c r="M216" s="11"/>
      <c r="N216" s="29">
        <f>I216*(100-$B$4)*(100-$B$5)/10000</f>
        <v>70417.539999999994</v>
      </c>
      <c r="O216" s="29">
        <f>M216*N216</f>
        <v>0</v>
      </c>
      <c r="P216" s="29">
        <f>G216*M216</f>
        <v>0</v>
      </c>
      <c r="Q216" s="29">
        <f>H216*M216</f>
        <v>0</v>
      </c>
    </row>
    <row r="217" spans="1:17" ht="71.099999999999994" customHeight="1" outlineLevel="5" x14ac:dyDescent="0.2">
      <c r="A217" s="6" t="s">
        <v>408</v>
      </c>
      <c r="B217" s="7" t="s">
        <v>409</v>
      </c>
      <c r="C217" s="7" t="s">
        <v>147</v>
      </c>
      <c r="D217" s="7" t="s">
        <v>301</v>
      </c>
      <c r="E217" s="7" t="s">
        <v>403</v>
      </c>
      <c r="F217" s="7" t="s">
        <v>29</v>
      </c>
      <c r="G217" s="8">
        <v>7.9</v>
      </c>
      <c r="H217" s="9">
        <v>3.1820000000000001E-2</v>
      </c>
      <c r="I217" s="13">
        <v>71974.350000000006</v>
      </c>
      <c r="J217" s="11"/>
      <c r="K217" s="7" t="s">
        <v>303</v>
      </c>
      <c r="L217" s="12">
        <v>35</v>
      </c>
      <c r="M217" s="11"/>
      <c r="N217" s="29">
        <f>I217*(100-$B$4)*(100-$B$5)/10000</f>
        <v>71974.350000000006</v>
      </c>
      <c r="O217" s="29">
        <f>M217*N217</f>
        <v>0</v>
      </c>
      <c r="P217" s="29">
        <f>G217*M217</f>
        <v>0</v>
      </c>
      <c r="Q217" s="29">
        <f>H217*M217</f>
        <v>0</v>
      </c>
    </row>
    <row r="218" spans="1:17" ht="59.1" customHeight="1" outlineLevel="5" x14ac:dyDescent="0.2">
      <c r="A218" s="6" t="s">
        <v>410</v>
      </c>
      <c r="B218" s="7" t="s">
        <v>411</v>
      </c>
      <c r="C218" s="7" t="s">
        <v>147</v>
      </c>
      <c r="D218" s="7" t="s">
        <v>301</v>
      </c>
      <c r="E218" s="7" t="s">
        <v>403</v>
      </c>
      <c r="F218" s="7" t="s">
        <v>29</v>
      </c>
      <c r="G218" s="8">
        <v>4.0999999999999996</v>
      </c>
      <c r="H218" s="9">
        <v>3.1820000000000001E-2</v>
      </c>
      <c r="I218" s="13">
        <v>69872.34</v>
      </c>
      <c r="J218" s="11"/>
      <c r="K218" s="7" t="s">
        <v>303</v>
      </c>
      <c r="L218" s="12">
        <v>35</v>
      </c>
      <c r="M218" s="11"/>
      <c r="N218" s="29">
        <f>I218*(100-$B$4)*(100-$B$5)/10000</f>
        <v>69872.34</v>
      </c>
      <c r="O218" s="29">
        <f>M218*N218</f>
        <v>0</v>
      </c>
      <c r="P218" s="29">
        <f>G218*M218</f>
        <v>0</v>
      </c>
      <c r="Q218" s="29">
        <f>H218*M218</f>
        <v>0</v>
      </c>
    </row>
    <row r="219" spans="1:17" ht="71.099999999999994" customHeight="1" outlineLevel="5" x14ac:dyDescent="0.2">
      <c r="A219" s="6" t="s">
        <v>412</v>
      </c>
      <c r="B219" s="7" t="s">
        <v>413</v>
      </c>
      <c r="C219" s="7" t="s">
        <v>147</v>
      </c>
      <c r="D219" s="7" t="s">
        <v>301</v>
      </c>
      <c r="E219" s="7" t="s">
        <v>403</v>
      </c>
      <c r="F219" s="7" t="s">
        <v>29</v>
      </c>
      <c r="G219" s="8">
        <v>7.9</v>
      </c>
      <c r="H219" s="9">
        <v>3.1820000000000001E-2</v>
      </c>
      <c r="I219" s="13">
        <v>72515.199999999997</v>
      </c>
      <c r="J219" s="11"/>
      <c r="K219" s="7" t="s">
        <v>303</v>
      </c>
      <c r="L219" s="12">
        <v>35</v>
      </c>
      <c r="M219" s="11"/>
      <c r="N219" s="29">
        <f>I219*(100-$B$4)*(100-$B$5)/10000</f>
        <v>72515.199999999997</v>
      </c>
      <c r="O219" s="29">
        <f>M219*N219</f>
        <v>0</v>
      </c>
      <c r="P219" s="29">
        <f>G219*M219</f>
        <v>0</v>
      </c>
      <c r="Q219" s="29">
        <f>H219*M219</f>
        <v>0</v>
      </c>
    </row>
    <row r="220" spans="1:17" ht="59.1" customHeight="1" outlineLevel="5" x14ac:dyDescent="0.2">
      <c r="A220" s="6" t="s">
        <v>414</v>
      </c>
      <c r="B220" s="7" t="s">
        <v>415</v>
      </c>
      <c r="C220" s="7" t="s">
        <v>147</v>
      </c>
      <c r="D220" s="7" t="s">
        <v>301</v>
      </c>
      <c r="E220" s="7" t="s">
        <v>403</v>
      </c>
      <c r="F220" s="7" t="s">
        <v>29</v>
      </c>
      <c r="G220" s="8">
        <v>7.9</v>
      </c>
      <c r="H220" s="9">
        <v>3.1820000000000001E-2</v>
      </c>
      <c r="I220" s="13">
        <v>70548.100000000006</v>
      </c>
      <c r="J220" s="11"/>
      <c r="K220" s="7" t="s">
        <v>303</v>
      </c>
      <c r="L220" s="12">
        <v>35</v>
      </c>
      <c r="M220" s="11"/>
      <c r="N220" s="29">
        <f>I220*(100-$B$4)*(100-$B$5)/10000</f>
        <v>70548.100000000006</v>
      </c>
      <c r="O220" s="29">
        <f>M220*N220</f>
        <v>0</v>
      </c>
      <c r="P220" s="29">
        <f>G220*M220</f>
        <v>0</v>
      </c>
      <c r="Q220" s="29">
        <f>H220*M220</f>
        <v>0</v>
      </c>
    </row>
    <row r="221" spans="1:17" ht="59.1" customHeight="1" outlineLevel="5" x14ac:dyDescent="0.2">
      <c r="A221" s="6" t="s">
        <v>416</v>
      </c>
      <c r="B221" s="7" t="s">
        <v>417</v>
      </c>
      <c r="C221" s="7" t="s">
        <v>147</v>
      </c>
      <c r="D221" s="7" t="s">
        <v>301</v>
      </c>
      <c r="E221" s="7" t="s">
        <v>403</v>
      </c>
      <c r="F221" s="7" t="s">
        <v>29</v>
      </c>
      <c r="G221" s="8">
        <v>7.9</v>
      </c>
      <c r="H221" s="9">
        <v>3.1820000000000001E-2</v>
      </c>
      <c r="I221" s="13">
        <v>70660.039999999994</v>
      </c>
      <c r="J221" s="11"/>
      <c r="K221" s="7" t="s">
        <v>303</v>
      </c>
      <c r="L221" s="12">
        <v>35</v>
      </c>
      <c r="M221" s="11"/>
      <c r="N221" s="29">
        <f>I221*(100-$B$4)*(100-$B$5)/10000</f>
        <v>70660.039999999994</v>
      </c>
      <c r="O221" s="29">
        <f>M221*N221</f>
        <v>0</v>
      </c>
      <c r="P221" s="29">
        <f>G221*M221</f>
        <v>0</v>
      </c>
      <c r="Q221" s="29">
        <f>H221*M221</f>
        <v>0</v>
      </c>
    </row>
    <row r="222" spans="1:17" ht="71.099999999999994" customHeight="1" outlineLevel="5" x14ac:dyDescent="0.2">
      <c r="A222" s="6" t="s">
        <v>418</v>
      </c>
      <c r="B222" s="7" t="s">
        <v>419</v>
      </c>
      <c r="C222" s="7" t="s">
        <v>147</v>
      </c>
      <c r="D222" s="7" t="s">
        <v>301</v>
      </c>
      <c r="E222" s="7" t="s">
        <v>403</v>
      </c>
      <c r="F222" s="7" t="s">
        <v>29</v>
      </c>
      <c r="G222" s="8">
        <v>4.0999999999999996</v>
      </c>
      <c r="H222" s="9">
        <v>3.1820000000000001E-2</v>
      </c>
      <c r="I222" s="13">
        <v>70743.94</v>
      </c>
      <c r="J222" s="11"/>
      <c r="K222" s="7" t="s">
        <v>303</v>
      </c>
      <c r="L222" s="12">
        <v>35</v>
      </c>
      <c r="M222" s="11"/>
      <c r="N222" s="29">
        <f>I222*(100-$B$4)*(100-$B$5)/10000</f>
        <v>70743.94</v>
      </c>
      <c r="O222" s="29">
        <f>M222*N222</f>
        <v>0</v>
      </c>
      <c r="P222" s="29">
        <f>G222*M222</f>
        <v>0</v>
      </c>
      <c r="Q222" s="29">
        <f>H222*M222</f>
        <v>0</v>
      </c>
    </row>
    <row r="223" spans="1:17" ht="71.099999999999994" customHeight="1" outlineLevel="5" x14ac:dyDescent="0.2">
      <c r="A223" s="6" t="s">
        <v>420</v>
      </c>
      <c r="B223" s="7" t="s">
        <v>421</v>
      </c>
      <c r="C223" s="7" t="s">
        <v>147</v>
      </c>
      <c r="D223" s="7" t="s">
        <v>301</v>
      </c>
      <c r="E223" s="7" t="s">
        <v>403</v>
      </c>
      <c r="F223" s="7" t="s">
        <v>29</v>
      </c>
      <c r="G223" s="8">
        <v>4.0999999999999996</v>
      </c>
      <c r="H223" s="9">
        <v>3.1820000000000001E-2</v>
      </c>
      <c r="I223" s="13">
        <v>70529.48</v>
      </c>
      <c r="J223" s="11"/>
      <c r="K223" s="7" t="s">
        <v>303</v>
      </c>
      <c r="L223" s="12">
        <v>35</v>
      </c>
      <c r="M223" s="11"/>
      <c r="N223" s="29">
        <f>I223*(100-$B$4)*(100-$B$5)/10000</f>
        <v>70529.48</v>
      </c>
      <c r="O223" s="29">
        <f>M223*N223</f>
        <v>0</v>
      </c>
      <c r="P223" s="29">
        <f>G223*M223</f>
        <v>0</v>
      </c>
      <c r="Q223" s="29">
        <f>H223*M223</f>
        <v>0</v>
      </c>
    </row>
    <row r="224" spans="1:17" ht="71.099999999999994" customHeight="1" outlineLevel="5" x14ac:dyDescent="0.2">
      <c r="A224" s="6" t="s">
        <v>422</v>
      </c>
      <c r="B224" s="7" t="s">
        <v>423</v>
      </c>
      <c r="C224" s="7" t="s">
        <v>147</v>
      </c>
      <c r="D224" s="7" t="s">
        <v>301</v>
      </c>
      <c r="E224" s="7" t="s">
        <v>403</v>
      </c>
      <c r="F224" s="7" t="s">
        <v>29</v>
      </c>
      <c r="G224" s="8">
        <v>7.9</v>
      </c>
      <c r="H224" s="9">
        <v>3.1820000000000001E-2</v>
      </c>
      <c r="I224" s="13">
        <v>72627.149999999994</v>
      </c>
      <c r="J224" s="11"/>
      <c r="K224" s="7" t="s">
        <v>303</v>
      </c>
      <c r="L224" s="12">
        <v>35</v>
      </c>
      <c r="M224" s="11"/>
      <c r="N224" s="29">
        <f>I224*(100-$B$4)*(100-$B$5)/10000</f>
        <v>72627.149999999994</v>
      </c>
      <c r="O224" s="29">
        <f>M224*N224</f>
        <v>0</v>
      </c>
      <c r="P224" s="29">
        <f>G224*M224</f>
        <v>0</v>
      </c>
      <c r="Q224" s="29">
        <f>H224*M224</f>
        <v>0</v>
      </c>
    </row>
    <row r="225" spans="1:17" ht="71.099999999999994" customHeight="1" outlineLevel="5" x14ac:dyDescent="0.2">
      <c r="A225" s="6" t="s">
        <v>424</v>
      </c>
      <c r="B225" s="7" t="s">
        <v>425</v>
      </c>
      <c r="C225" s="7" t="s">
        <v>147</v>
      </c>
      <c r="D225" s="7" t="s">
        <v>301</v>
      </c>
      <c r="E225" s="7" t="s">
        <v>403</v>
      </c>
      <c r="F225" s="7" t="s">
        <v>29</v>
      </c>
      <c r="G225" s="8">
        <v>7.9</v>
      </c>
      <c r="H225" s="9">
        <v>3.1820000000000001E-2</v>
      </c>
      <c r="I225" s="13">
        <v>71862.399999999994</v>
      </c>
      <c r="J225" s="11"/>
      <c r="K225" s="7" t="s">
        <v>303</v>
      </c>
      <c r="L225" s="12">
        <v>35</v>
      </c>
      <c r="M225" s="11"/>
      <c r="N225" s="29">
        <f>I225*(100-$B$4)*(100-$B$5)/10000</f>
        <v>71862.399999999994</v>
      </c>
      <c r="O225" s="29">
        <f>M225*N225</f>
        <v>0</v>
      </c>
      <c r="P225" s="29">
        <f>G225*M225</f>
        <v>0</v>
      </c>
      <c r="Q225" s="29">
        <f>H225*M225</f>
        <v>0</v>
      </c>
    </row>
    <row r="226" spans="1:17" ht="71.099999999999994" customHeight="1" outlineLevel="5" x14ac:dyDescent="0.2">
      <c r="A226" s="6" t="s">
        <v>426</v>
      </c>
      <c r="B226" s="7" t="s">
        <v>427</v>
      </c>
      <c r="C226" s="7" t="s">
        <v>147</v>
      </c>
      <c r="D226" s="7" t="s">
        <v>301</v>
      </c>
      <c r="E226" s="7" t="s">
        <v>403</v>
      </c>
      <c r="F226" s="7" t="s">
        <v>29</v>
      </c>
      <c r="G226" s="8">
        <v>7.9</v>
      </c>
      <c r="H226" s="9">
        <v>3.1820000000000001E-2</v>
      </c>
      <c r="I226" s="13">
        <v>65244.95</v>
      </c>
      <c r="J226" s="11"/>
      <c r="K226" s="7" t="s">
        <v>119</v>
      </c>
      <c r="L226" s="12">
        <v>35</v>
      </c>
      <c r="M226" s="11"/>
      <c r="N226" s="29">
        <f>I226*(100-$B$4)*(100-$B$5)/10000</f>
        <v>65244.95</v>
      </c>
      <c r="O226" s="29">
        <f>M226*N226</f>
        <v>0</v>
      </c>
      <c r="P226" s="29">
        <f>G226*M226</f>
        <v>0</v>
      </c>
      <c r="Q226" s="29">
        <f>H226*M226</f>
        <v>0</v>
      </c>
    </row>
    <row r="227" spans="1:17" ht="71.099999999999994" customHeight="1" outlineLevel="5" x14ac:dyDescent="0.2">
      <c r="A227" s="6" t="s">
        <v>428</v>
      </c>
      <c r="B227" s="7" t="s">
        <v>429</v>
      </c>
      <c r="C227" s="7" t="s">
        <v>147</v>
      </c>
      <c r="D227" s="7" t="s">
        <v>301</v>
      </c>
      <c r="E227" s="7" t="s">
        <v>403</v>
      </c>
      <c r="F227" s="7" t="s">
        <v>29</v>
      </c>
      <c r="G227" s="8">
        <v>4.0999999999999996</v>
      </c>
      <c r="H227" s="9">
        <v>3.1820000000000001E-2</v>
      </c>
      <c r="I227" s="13">
        <v>63585.64</v>
      </c>
      <c r="J227" s="11"/>
      <c r="K227" s="7" t="s">
        <v>119</v>
      </c>
      <c r="L227" s="12">
        <v>35</v>
      </c>
      <c r="M227" s="11"/>
      <c r="N227" s="29">
        <f>I227*(100-$B$4)*(100-$B$5)/10000</f>
        <v>63585.64</v>
      </c>
      <c r="O227" s="29">
        <f>M227*N227</f>
        <v>0</v>
      </c>
      <c r="P227" s="29">
        <f>G227*M227</f>
        <v>0</v>
      </c>
      <c r="Q227" s="29">
        <f>H227*M227</f>
        <v>0</v>
      </c>
    </row>
    <row r="228" spans="1:17" ht="71.099999999999994" customHeight="1" outlineLevel="5" x14ac:dyDescent="0.2">
      <c r="A228" s="6" t="s">
        <v>430</v>
      </c>
      <c r="B228" s="7" t="s">
        <v>431</v>
      </c>
      <c r="C228" s="7" t="s">
        <v>147</v>
      </c>
      <c r="D228" s="7" t="s">
        <v>301</v>
      </c>
      <c r="E228" s="7" t="s">
        <v>403</v>
      </c>
      <c r="F228" s="7" t="s">
        <v>29</v>
      </c>
      <c r="G228" s="8">
        <v>4.0999999999999996</v>
      </c>
      <c r="H228" s="9">
        <v>3.1820000000000001E-2</v>
      </c>
      <c r="I228" s="13">
        <v>63473.68</v>
      </c>
      <c r="J228" s="11"/>
      <c r="K228" s="7" t="s">
        <v>119</v>
      </c>
      <c r="L228" s="12">
        <v>35</v>
      </c>
      <c r="M228" s="11"/>
      <c r="N228" s="29">
        <f>I228*(100-$B$4)*(100-$B$5)/10000</f>
        <v>63473.68</v>
      </c>
      <c r="O228" s="29">
        <f>M228*N228</f>
        <v>0</v>
      </c>
      <c r="P228" s="29">
        <f>G228*M228</f>
        <v>0</v>
      </c>
      <c r="Q228" s="29">
        <f>H228*M228</f>
        <v>0</v>
      </c>
    </row>
    <row r="229" spans="1:17" ht="71.099999999999994" customHeight="1" outlineLevel="5" x14ac:dyDescent="0.2">
      <c r="A229" s="6" t="s">
        <v>432</v>
      </c>
      <c r="B229" s="7" t="s">
        <v>433</v>
      </c>
      <c r="C229" s="7" t="s">
        <v>147</v>
      </c>
      <c r="D229" s="7" t="s">
        <v>301</v>
      </c>
      <c r="E229" s="7" t="s">
        <v>403</v>
      </c>
      <c r="F229" s="7" t="s">
        <v>29</v>
      </c>
      <c r="G229" s="8">
        <v>7.9</v>
      </c>
      <c r="H229" s="9">
        <v>3.1820000000000001E-2</v>
      </c>
      <c r="I229" s="13">
        <v>64592.15</v>
      </c>
      <c r="J229" s="11"/>
      <c r="K229" s="7" t="s">
        <v>119</v>
      </c>
      <c r="L229" s="12">
        <v>35</v>
      </c>
      <c r="M229" s="11"/>
      <c r="N229" s="29">
        <f>I229*(100-$B$4)*(100-$B$5)/10000</f>
        <v>64592.15</v>
      </c>
      <c r="O229" s="29">
        <f>M229*N229</f>
        <v>0</v>
      </c>
      <c r="P229" s="29">
        <f>G229*M229</f>
        <v>0</v>
      </c>
      <c r="Q229" s="29">
        <f>H229*M229</f>
        <v>0</v>
      </c>
    </row>
    <row r="230" spans="1:17" ht="71.099999999999994" customHeight="1" outlineLevel="5" x14ac:dyDescent="0.2">
      <c r="A230" s="6" t="s">
        <v>434</v>
      </c>
      <c r="B230" s="7" t="s">
        <v>435</v>
      </c>
      <c r="C230" s="7" t="s">
        <v>147</v>
      </c>
      <c r="D230" s="7" t="s">
        <v>301</v>
      </c>
      <c r="E230" s="7" t="s">
        <v>403</v>
      </c>
      <c r="F230" s="7" t="s">
        <v>29</v>
      </c>
      <c r="G230" s="8">
        <v>7.9</v>
      </c>
      <c r="H230" s="9">
        <v>3.1820000000000001E-2</v>
      </c>
      <c r="I230" s="13">
        <v>63259.24</v>
      </c>
      <c r="J230" s="11"/>
      <c r="K230" s="7" t="s">
        <v>119</v>
      </c>
      <c r="L230" s="12">
        <v>35</v>
      </c>
      <c r="M230" s="11"/>
      <c r="N230" s="29">
        <f>I230*(100-$B$4)*(100-$B$5)/10000</f>
        <v>63259.24</v>
      </c>
      <c r="O230" s="29">
        <f>M230*N230</f>
        <v>0</v>
      </c>
      <c r="P230" s="29">
        <f>G230*M230</f>
        <v>0</v>
      </c>
      <c r="Q230" s="29">
        <f>H230*M230</f>
        <v>0</v>
      </c>
    </row>
    <row r="231" spans="1:17" ht="71.099999999999994" customHeight="1" outlineLevel="5" x14ac:dyDescent="0.2">
      <c r="A231" s="6" t="s">
        <v>436</v>
      </c>
      <c r="B231" s="7" t="s">
        <v>437</v>
      </c>
      <c r="C231" s="7" t="s">
        <v>147</v>
      </c>
      <c r="D231" s="7" t="s">
        <v>301</v>
      </c>
      <c r="E231" s="7" t="s">
        <v>403</v>
      </c>
      <c r="F231" s="7" t="s">
        <v>29</v>
      </c>
      <c r="G231" s="8">
        <v>7.9</v>
      </c>
      <c r="H231" s="9">
        <v>3.1820000000000001E-2</v>
      </c>
      <c r="I231" s="13">
        <v>64704.11</v>
      </c>
      <c r="J231" s="11"/>
      <c r="K231" s="7" t="s">
        <v>119</v>
      </c>
      <c r="L231" s="12">
        <v>35</v>
      </c>
      <c r="M231" s="11"/>
      <c r="N231" s="29">
        <f>I231*(100-$B$4)*(100-$B$5)/10000</f>
        <v>64704.11</v>
      </c>
      <c r="O231" s="29">
        <f>M231*N231</f>
        <v>0</v>
      </c>
      <c r="P231" s="29">
        <f>G231*M231</f>
        <v>0</v>
      </c>
      <c r="Q231" s="29">
        <f>H231*M231</f>
        <v>0</v>
      </c>
    </row>
    <row r="232" spans="1:17" ht="59.1" customHeight="1" outlineLevel="5" x14ac:dyDescent="0.2">
      <c r="A232" s="6" t="s">
        <v>438</v>
      </c>
      <c r="B232" s="7" t="s">
        <v>439</v>
      </c>
      <c r="C232" s="7" t="s">
        <v>147</v>
      </c>
      <c r="D232" s="7" t="s">
        <v>301</v>
      </c>
      <c r="E232" s="7" t="s">
        <v>403</v>
      </c>
      <c r="F232" s="7" t="s">
        <v>29</v>
      </c>
      <c r="G232" s="8">
        <v>7.9</v>
      </c>
      <c r="H232" s="9">
        <v>3.1820000000000001E-2</v>
      </c>
      <c r="I232" s="13">
        <v>63277.84</v>
      </c>
      <c r="J232" s="11"/>
      <c r="K232" s="7" t="s">
        <v>119</v>
      </c>
      <c r="L232" s="12">
        <v>35</v>
      </c>
      <c r="M232" s="11"/>
      <c r="N232" s="29">
        <f>I232*(100-$B$4)*(100-$B$5)/10000</f>
        <v>63277.84</v>
      </c>
      <c r="O232" s="29">
        <f>M232*N232</f>
        <v>0</v>
      </c>
      <c r="P232" s="29">
        <f>G232*M232</f>
        <v>0</v>
      </c>
      <c r="Q232" s="29">
        <f>H232*M232</f>
        <v>0</v>
      </c>
    </row>
    <row r="233" spans="1:17" ht="59.1" customHeight="1" outlineLevel="5" x14ac:dyDescent="0.2">
      <c r="A233" s="6" t="s">
        <v>440</v>
      </c>
      <c r="B233" s="7" t="s">
        <v>441</v>
      </c>
      <c r="C233" s="7" t="s">
        <v>147</v>
      </c>
      <c r="D233" s="7" t="s">
        <v>301</v>
      </c>
      <c r="E233" s="7" t="s">
        <v>403</v>
      </c>
      <c r="F233" s="7" t="s">
        <v>29</v>
      </c>
      <c r="G233" s="8">
        <v>4.0999999999999996</v>
      </c>
      <c r="H233" s="9">
        <v>3.1820000000000001E-2</v>
      </c>
      <c r="I233" s="13">
        <v>62602.09</v>
      </c>
      <c r="J233" s="11"/>
      <c r="K233" s="7" t="s">
        <v>119</v>
      </c>
      <c r="L233" s="12">
        <v>35</v>
      </c>
      <c r="M233" s="11"/>
      <c r="N233" s="29">
        <f>I233*(100-$B$4)*(100-$B$5)/10000</f>
        <v>62602.09</v>
      </c>
      <c r="O233" s="29">
        <f>M233*N233</f>
        <v>0</v>
      </c>
      <c r="P233" s="29">
        <f>G233*M233</f>
        <v>0</v>
      </c>
      <c r="Q233" s="29">
        <f>H233*M233</f>
        <v>0</v>
      </c>
    </row>
    <row r="234" spans="1:17" ht="59.1" customHeight="1" outlineLevel="5" x14ac:dyDescent="0.2">
      <c r="A234" s="6" t="s">
        <v>442</v>
      </c>
      <c r="B234" s="7" t="s">
        <v>443</v>
      </c>
      <c r="C234" s="7" t="s">
        <v>147</v>
      </c>
      <c r="D234" s="7" t="s">
        <v>301</v>
      </c>
      <c r="E234" s="7" t="s">
        <v>403</v>
      </c>
      <c r="F234" s="7" t="s">
        <v>29</v>
      </c>
      <c r="G234" s="8">
        <v>7.9</v>
      </c>
      <c r="H234" s="9">
        <v>3.1820000000000001E-2</v>
      </c>
      <c r="I234" s="13">
        <v>63389.8</v>
      </c>
      <c r="J234" s="11"/>
      <c r="K234" s="7" t="s">
        <v>119</v>
      </c>
      <c r="L234" s="12">
        <v>35</v>
      </c>
      <c r="M234" s="11"/>
      <c r="N234" s="29">
        <f>I234*(100-$B$4)*(100-$B$5)/10000</f>
        <v>63389.8</v>
      </c>
      <c r="O234" s="29">
        <f>M234*N234</f>
        <v>0</v>
      </c>
      <c r="P234" s="29">
        <f>G234*M234</f>
        <v>0</v>
      </c>
      <c r="Q234" s="29">
        <f>H234*M234</f>
        <v>0</v>
      </c>
    </row>
    <row r="235" spans="1:17" ht="59.1" customHeight="1" outlineLevel="5" x14ac:dyDescent="0.2">
      <c r="A235" s="6" t="s">
        <v>444</v>
      </c>
      <c r="B235" s="7" t="s">
        <v>445</v>
      </c>
      <c r="C235" s="7" t="s">
        <v>147</v>
      </c>
      <c r="D235" s="7" t="s">
        <v>301</v>
      </c>
      <c r="E235" s="7" t="s">
        <v>403</v>
      </c>
      <c r="F235" s="7" t="s">
        <v>29</v>
      </c>
      <c r="G235" s="8">
        <v>4.0999999999999996</v>
      </c>
      <c r="H235" s="9">
        <v>3.1820000000000001E-2</v>
      </c>
      <c r="I235" s="13">
        <v>62490.14</v>
      </c>
      <c r="J235" s="11"/>
      <c r="K235" s="7" t="s">
        <v>119</v>
      </c>
      <c r="L235" s="12">
        <v>35</v>
      </c>
      <c r="M235" s="11"/>
      <c r="N235" s="29">
        <f>I235*(100-$B$4)*(100-$B$5)/10000</f>
        <v>62490.14</v>
      </c>
      <c r="O235" s="29">
        <f>M235*N235</f>
        <v>0</v>
      </c>
      <c r="P235" s="29">
        <f>G235*M235</f>
        <v>0</v>
      </c>
      <c r="Q235" s="29">
        <f>H235*M235</f>
        <v>0</v>
      </c>
    </row>
    <row r="236" spans="1:17" ht="71.099999999999994" customHeight="1" outlineLevel="5" x14ac:dyDescent="0.2">
      <c r="A236" s="6" t="s">
        <v>446</v>
      </c>
      <c r="B236" s="7" t="s">
        <v>447</v>
      </c>
      <c r="C236" s="7" t="s">
        <v>147</v>
      </c>
      <c r="D236" s="7" t="s">
        <v>301</v>
      </c>
      <c r="E236" s="7" t="s">
        <v>403</v>
      </c>
      <c r="F236" s="7" t="s">
        <v>29</v>
      </c>
      <c r="G236" s="8">
        <v>4.0999999999999996</v>
      </c>
      <c r="H236" s="9">
        <v>3.1820000000000001E-2</v>
      </c>
      <c r="I236" s="13">
        <v>63147.28</v>
      </c>
      <c r="J236" s="11"/>
      <c r="K236" s="7" t="s">
        <v>119</v>
      </c>
      <c r="L236" s="12">
        <v>35</v>
      </c>
      <c r="M236" s="11"/>
      <c r="N236" s="29">
        <f>I236*(100-$B$4)*(100-$B$5)/10000</f>
        <v>63147.28</v>
      </c>
      <c r="O236" s="29">
        <f>M236*N236</f>
        <v>0</v>
      </c>
      <c r="P236" s="29">
        <f>G236*M236</f>
        <v>0</v>
      </c>
      <c r="Q236" s="29">
        <f>H236*M236</f>
        <v>0</v>
      </c>
    </row>
    <row r="237" spans="1:17" ht="71.099999999999994" customHeight="1" outlineLevel="5" x14ac:dyDescent="0.2">
      <c r="A237" s="6" t="s">
        <v>448</v>
      </c>
      <c r="B237" s="7" t="s">
        <v>449</v>
      </c>
      <c r="C237" s="7" t="s">
        <v>147</v>
      </c>
      <c r="D237" s="7" t="s">
        <v>301</v>
      </c>
      <c r="E237" s="7" t="s">
        <v>403</v>
      </c>
      <c r="F237" s="7" t="s">
        <v>29</v>
      </c>
      <c r="G237" s="8">
        <v>7.9</v>
      </c>
      <c r="H237" s="9">
        <v>3.1820000000000001E-2</v>
      </c>
      <c r="I237" s="13">
        <v>65356.91</v>
      </c>
      <c r="J237" s="11"/>
      <c r="K237" s="7" t="s">
        <v>119</v>
      </c>
      <c r="L237" s="12">
        <v>35</v>
      </c>
      <c r="M237" s="11"/>
      <c r="N237" s="29">
        <f>I237*(100-$B$4)*(100-$B$5)/10000</f>
        <v>65356.91</v>
      </c>
      <c r="O237" s="29">
        <f>M237*N237</f>
        <v>0</v>
      </c>
      <c r="P237" s="29">
        <f>G237*M237</f>
        <v>0</v>
      </c>
      <c r="Q237" s="29">
        <f>H237*M237</f>
        <v>0</v>
      </c>
    </row>
    <row r="238" spans="1:17" ht="59.1" customHeight="1" outlineLevel="5" x14ac:dyDescent="0.2">
      <c r="A238" s="6" t="s">
        <v>450</v>
      </c>
      <c r="B238" s="7" t="s">
        <v>451</v>
      </c>
      <c r="C238" s="7" t="s">
        <v>452</v>
      </c>
      <c r="D238" s="7" t="s">
        <v>301</v>
      </c>
      <c r="E238" s="7" t="s">
        <v>453</v>
      </c>
      <c r="F238" s="7" t="s">
        <v>29</v>
      </c>
      <c r="G238" s="8">
        <v>13.3</v>
      </c>
      <c r="H238" s="9">
        <v>4.3999999999999997E-2</v>
      </c>
      <c r="I238" s="13">
        <v>87496.12</v>
      </c>
      <c r="J238" s="11"/>
      <c r="K238" s="7" t="s">
        <v>303</v>
      </c>
      <c r="L238" s="12">
        <v>35</v>
      </c>
      <c r="M238" s="11"/>
      <c r="N238" s="29">
        <f>I238*(100-$B$4)*(100-$B$5)/10000</f>
        <v>87496.12</v>
      </c>
      <c r="O238" s="29">
        <f>M238*N238</f>
        <v>0</v>
      </c>
      <c r="P238" s="29">
        <f>G238*M238</f>
        <v>0</v>
      </c>
      <c r="Q238" s="29">
        <f>H238*M238</f>
        <v>0</v>
      </c>
    </row>
    <row r="239" spans="1:17" ht="59.1" customHeight="1" outlineLevel="5" x14ac:dyDescent="0.2">
      <c r="A239" s="6" t="s">
        <v>454</v>
      </c>
      <c r="B239" s="7" t="s">
        <v>455</v>
      </c>
      <c r="C239" s="7" t="s">
        <v>452</v>
      </c>
      <c r="D239" s="7" t="s">
        <v>301</v>
      </c>
      <c r="E239" s="7" t="s">
        <v>453</v>
      </c>
      <c r="F239" s="7" t="s">
        <v>29</v>
      </c>
      <c r="G239" s="8">
        <v>13.3</v>
      </c>
      <c r="H239" s="9">
        <v>4.3999999999999997E-2</v>
      </c>
      <c r="I239" s="13">
        <v>86708.4</v>
      </c>
      <c r="J239" s="11"/>
      <c r="K239" s="7" t="s">
        <v>303</v>
      </c>
      <c r="L239" s="12">
        <v>35</v>
      </c>
      <c r="M239" s="11"/>
      <c r="N239" s="29">
        <f>I239*(100-$B$4)*(100-$B$5)/10000</f>
        <v>86708.4</v>
      </c>
      <c r="O239" s="29">
        <f>M239*N239</f>
        <v>0</v>
      </c>
      <c r="P239" s="29">
        <f>G239*M239</f>
        <v>0</v>
      </c>
      <c r="Q239" s="29">
        <f>H239*M239</f>
        <v>0</v>
      </c>
    </row>
    <row r="240" spans="1:17" ht="71.099999999999994" customHeight="1" outlineLevel="5" x14ac:dyDescent="0.2">
      <c r="A240" s="6" t="s">
        <v>456</v>
      </c>
      <c r="B240" s="7" t="s">
        <v>457</v>
      </c>
      <c r="C240" s="7" t="s">
        <v>452</v>
      </c>
      <c r="D240" s="7" t="s">
        <v>301</v>
      </c>
      <c r="E240" s="7" t="s">
        <v>453</v>
      </c>
      <c r="F240" s="7" t="s">
        <v>29</v>
      </c>
      <c r="G240" s="8">
        <v>13.3</v>
      </c>
      <c r="H240" s="9">
        <v>4.3999999999999997E-2</v>
      </c>
      <c r="I240" s="13">
        <v>89631.15</v>
      </c>
      <c r="J240" s="11"/>
      <c r="K240" s="7" t="s">
        <v>303</v>
      </c>
      <c r="L240" s="12">
        <v>35</v>
      </c>
      <c r="M240" s="11"/>
      <c r="N240" s="29">
        <f>I240*(100-$B$4)*(100-$B$5)/10000</f>
        <v>89631.15</v>
      </c>
      <c r="O240" s="29">
        <f>M240*N240</f>
        <v>0</v>
      </c>
      <c r="P240" s="29">
        <f>G240*M240</f>
        <v>0</v>
      </c>
      <c r="Q240" s="29">
        <f>H240*M240</f>
        <v>0</v>
      </c>
    </row>
    <row r="241" spans="1:17" ht="71.099999999999994" customHeight="1" outlineLevel="5" x14ac:dyDescent="0.2">
      <c r="A241" s="6" t="s">
        <v>458</v>
      </c>
      <c r="B241" s="7" t="s">
        <v>459</v>
      </c>
      <c r="C241" s="7" t="s">
        <v>452</v>
      </c>
      <c r="D241" s="7" t="s">
        <v>301</v>
      </c>
      <c r="E241" s="7" t="s">
        <v>453</v>
      </c>
      <c r="F241" s="7" t="s">
        <v>29</v>
      </c>
      <c r="G241" s="8">
        <v>13.3</v>
      </c>
      <c r="H241" s="9">
        <v>4.3999999999999997E-2</v>
      </c>
      <c r="I241" s="13">
        <v>88810.42</v>
      </c>
      <c r="J241" s="11"/>
      <c r="K241" s="7" t="s">
        <v>303</v>
      </c>
      <c r="L241" s="12">
        <v>35</v>
      </c>
      <c r="M241" s="11"/>
      <c r="N241" s="29">
        <f>I241*(100-$B$4)*(100-$B$5)/10000</f>
        <v>88810.42</v>
      </c>
      <c r="O241" s="29">
        <f>M241*N241</f>
        <v>0</v>
      </c>
      <c r="P241" s="29">
        <f>G241*M241</f>
        <v>0</v>
      </c>
      <c r="Q241" s="29">
        <f>H241*M241</f>
        <v>0</v>
      </c>
    </row>
    <row r="242" spans="1:17" ht="59.1" customHeight="1" outlineLevel="5" x14ac:dyDescent="0.2">
      <c r="A242" s="6" t="s">
        <v>460</v>
      </c>
      <c r="B242" s="7" t="s">
        <v>461</v>
      </c>
      <c r="C242" s="7" t="s">
        <v>452</v>
      </c>
      <c r="D242" s="7" t="s">
        <v>301</v>
      </c>
      <c r="E242" s="7" t="s">
        <v>453</v>
      </c>
      <c r="F242" s="7" t="s">
        <v>29</v>
      </c>
      <c r="G242" s="8">
        <v>13.3</v>
      </c>
      <c r="H242" s="9">
        <v>4.3999999999999997E-2</v>
      </c>
      <c r="I242" s="13">
        <v>87664.04</v>
      </c>
      <c r="J242" s="11"/>
      <c r="K242" s="7" t="s">
        <v>303</v>
      </c>
      <c r="L242" s="12">
        <v>35</v>
      </c>
      <c r="M242" s="11"/>
      <c r="N242" s="29">
        <f>I242*(100-$B$4)*(100-$B$5)/10000</f>
        <v>87664.04</v>
      </c>
      <c r="O242" s="29">
        <f>M242*N242</f>
        <v>0</v>
      </c>
      <c r="P242" s="29">
        <f>G242*M242</f>
        <v>0</v>
      </c>
      <c r="Q242" s="29">
        <f>H242*M242</f>
        <v>0</v>
      </c>
    </row>
    <row r="243" spans="1:17" ht="71.099999999999994" customHeight="1" outlineLevel="5" x14ac:dyDescent="0.2">
      <c r="A243" s="6" t="s">
        <v>462</v>
      </c>
      <c r="B243" s="7" t="s">
        <v>463</v>
      </c>
      <c r="C243" s="7" t="s">
        <v>452</v>
      </c>
      <c r="D243" s="7" t="s">
        <v>301</v>
      </c>
      <c r="E243" s="7" t="s">
        <v>453</v>
      </c>
      <c r="F243" s="7" t="s">
        <v>29</v>
      </c>
      <c r="G243" s="8">
        <v>13.3</v>
      </c>
      <c r="H243" s="9">
        <v>4.3999999999999997E-2</v>
      </c>
      <c r="I243" s="13">
        <v>88978.35</v>
      </c>
      <c r="J243" s="11"/>
      <c r="K243" s="7" t="s">
        <v>303</v>
      </c>
      <c r="L243" s="12">
        <v>35</v>
      </c>
      <c r="M243" s="11"/>
      <c r="N243" s="29">
        <f>I243*(100-$B$4)*(100-$B$5)/10000</f>
        <v>88978.35</v>
      </c>
      <c r="O243" s="29">
        <f>M243*N243</f>
        <v>0</v>
      </c>
      <c r="P243" s="29">
        <f>G243*M243</f>
        <v>0</v>
      </c>
      <c r="Q243" s="29">
        <f>H243*M243</f>
        <v>0</v>
      </c>
    </row>
    <row r="244" spans="1:17" ht="71.099999999999994" customHeight="1" outlineLevel="5" x14ac:dyDescent="0.2">
      <c r="A244" s="6" t="s">
        <v>464</v>
      </c>
      <c r="B244" s="7" t="s">
        <v>465</v>
      </c>
      <c r="C244" s="7" t="s">
        <v>452</v>
      </c>
      <c r="D244" s="7" t="s">
        <v>301</v>
      </c>
      <c r="E244" s="7" t="s">
        <v>453</v>
      </c>
      <c r="F244" s="7" t="s">
        <v>29</v>
      </c>
      <c r="G244" s="8">
        <v>13.3</v>
      </c>
      <c r="H244" s="9">
        <v>4.3999999999999997E-2</v>
      </c>
      <c r="I244" s="13">
        <v>87365.56</v>
      </c>
      <c r="J244" s="11"/>
      <c r="K244" s="7" t="s">
        <v>303</v>
      </c>
      <c r="L244" s="12">
        <v>35</v>
      </c>
      <c r="M244" s="11"/>
      <c r="N244" s="29">
        <f>I244*(100-$B$4)*(100-$B$5)/10000</f>
        <v>87365.56</v>
      </c>
      <c r="O244" s="29">
        <f>M244*N244</f>
        <v>0</v>
      </c>
      <c r="P244" s="29">
        <f>G244*M244</f>
        <v>0</v>
      </c>
      <c r="Q244" s="29">
        <f>H244*M244</f>
        <v>0</v>
      </c>
    </row>
    <row r="245" spans="1:17" ht="59.1" customHeight="1" outlineLevel="5" x14ac:dyDescent="0.2">
      <c r="A245" s="6" t="s">
        <v>466</v>
      </c>
      <c r="B245" s="7" t="s">
        <v>467</v>
      </c>
      <c r="C245" s="7" t="s">
        <v>452</v>
      </c>
      <c r="D245" s="7" t="s">
        <v>301</v>
      </c>
      <c r="E245" s="7" t="s">
        <v>453</v>
      </c>
      <c r="F245" s="7" t="s">
        <v>29</v>
      </c>
      <c r="G245" s="8">
        <v>13.3</v>
      </c>
      <c r="H245" s="9">
        <v>4.3999999999999997E-2</v>
      </c>
      <c r="I245" s="13">
        <v>86876.34</v>
      </c>
      <c r="J245" s="11"/>
      <c r="K245" s="7" t="s">
        <v>303</v>
      </c>
      <c r="L245" s="12">
        <v>35</v>
      </c>
      <c r="M245" s="11"/>
      <c r="N245" s="29">
        <f>I245*(100-$B$4)*(100-$B$5)/10000</f>
        <v>86876.34</v>
      </c>
      <c r="O245" s="29">
        <f>M245*N245</f>
        <v>0</v>
      </c>
      <c r="P245" s="29">
        <f>G245*M245</f>
        <v>0</v>
      </c>
      <c r="Q245" s="29">
        <f>H245*M245</f>
        <v>0</v>
      </c>
    </row>
    <row r="246" spans="1:17" ht="71.099999999999994" customHeight="1" outlineLevel="5" x14ac:dyDescent="0.2">
      <c r="A246" s="6" t="s">
        <v>468</v>
      </c>
      <c r="B246" s="7" t="s">
        <v>469</v>
      </c>
      <c r="C246" s="7" t="s">
        <v>452</v>
      </c>
      <c r="D246" s="7" t="s">
        <v>301</v>
      </c>
      <c r="E246" s="7" t="s">
        <v>453</v>
      </c>
      <c r="F246" s="7" t="s">
        <v>29</v>
      </c>
      <c r="G246" s="8">
        <v>13.3</v>
      </c>
      <c r="H246" s="9">
        <v>4.3999999999999997E-2</v>
      </c>
      <c r="I246" s="13">
        <v>87859.88</v>
      </c>
      <c r="J246" s="11"/>
      <c r="K246" s="7" t="s">
        <v>303</v>
      </c>
      <c r="L246" s="12">
        <v>35</v>
      </c>
      <c r="M246" s="11"/>
      <c r="N246" s="29">
        <f>I246*(100-$B$4)*(100-$B$5)/10000</f>
        <v>87859.88</v>
      </c>
      <c r="O246" s="29">
        <f>M246*N246</f>
        <v>0</v>
      </c>
      <c r="P246" s="29">
        <f>G246*M246</f>
        <v>0</v>
      </c>
      <c r="Q246" s="29">
        <f>H246*M246</f>
        <v>0</v>
      </c>
    </row>
    <row r="247" spans="1:17" ht="71.099999999999994" customHeight="1" outlineLevel="5" x14ac:dyDescent="0.2">
      <c r="A247" s="6" t="s">
        <v>470</v>
      </c>
      <c r="B247" s="7" t="s">
        <v>471</v>
      </c>
      <c r="C247" s="7" t="s">
        <v>452</v>
      </c>
      <c r="D247" s="7" t="s">
        <v>301</v>
      </c>
      <c r="E247" s="7" t="s">
        <v>453</v>
      </c>
      <c r="F247" s="7" t="s">
        <v>29</v>
      </c>
      <c r="G247" s="8">
        <v>13.3</v>
      </c>
      <c r="H247" s="9">
        <v>4.3999999999999997E-2</v>
      </c>
      <c r="I247" s="13">
        <v>89463.22</v>
      </c>
      <c r="J247" s="11"/>
      <c r="K247" s="7" t="s">
        <v>303</v>
      </c>
      <c r="L247" s="12">
        <v>35</v>
      </c>
      <c r="M247" s="11"/>
      <c r="N247" s="29">
        <f>I247*(100-$B$4)*(100-$B$5)/10000</f>
        <v>89463.22</v>
      </c>
      <c r="O247" s="29">
        <f>M247*N247</f>
        <v>0</v>
      </c>
      <c r="P247" s="29">
        <f>G247*M247</f>
        <v>0</v>
      </c>
      <c r="Q247" s="29">
        <f>H247*M247</f>
        <v>0</v>
      </c>
    </row>
    <row r="248" spans="1:17" ht="71.099999999999994" customHeight="1" outlineLevel="5" x14ac:dyDescent="0.2">
      <c r="A248" s="6" t="s">
        <v>472</v>
      </c>
      <c r="B248" s="7" t="s">
        <v>473</v>
      </c>
      <c r="C248" s="7" t="s">
        <v>452</v>
      </c>
      <c r="D248" s="7" t="s">
        <v>301</v>
      </c>
      <c r="E248" s="7" t="s">
        <v>453</v>
      </c>
      <c r="F248" s="7" t="s">
        <v>29</v>
      </c>
      <c r="G248" s="8">
        <v>13.3</v>
      </c>
      <c r="H248" s="9">
        <v>4.3999999999999997E-2</v>
      </c>
      <c r="I248" s="13">
        <v>87533.48</v>
      </c>
      <c r="J248" s="11"/>
      <c r="K248" s="7" t="s">
        <v>303</v>
      </c>
      <c r="L248" s="12">
        <v>35</v>
      </c>
      <c r="M248" s="11"/>
      <c r="N248" s="29">
        <f>I248*(100-$B$4)*(100-$B$5)/10000</f>
        <v>87533.48</v>
      </c>
      <c r="O248" s="29">
        <f>M248*N248</f>
        <v>0</v>
      </c>
      <c r="P248" s="29">
        <f>G248*M248</f>
        <v>0</v>
      </c>
      <c r="Q248" s="29">
        <f>H248*M248</f>
        <v>0</v>
      </c>
    </row>
    <row r="249" spans="1:17" ht="71.099999999999994" customHeight="1" outlineLevel="5" x14ac:dyDescent="0.2">
      <c r="A249" s="6" t="s">
        <v>474</v>
      </c>
      <c r="B249" s="7" t="s">
        <v>475</v>
      </c>
      <c r="C249" s="7" t="s">
        <v>452</v>
      </c>
      <c r="D249" s="7" t="s">
        <v>301</v>
      </c>
      <c r="E249" s="7" t="s">
        <v>453</v>
      </c>
      <c r="F249" s="7" t="s">
        <v>29</v>
      </c>
      <c r="G249" s="8">
        <v>13.3</v>
      </c>
      <c r="H249" s="9">
        <v>4.3999999999999997E-2</v>
      </c>
      <c r="I249" s="13">
        <v>87691.96</v>
      </c>
      <c r="J249" s="11"/>
      <c r="K249" s="7" t="s">
        <v>303</v>
      </c>
      <c r="L249" s="12">
        <v>35</v>
      </c>
      <c r="M249" s="11"/>
      <c r="N249" s="29">
        <f>I249*(100-$B$4)*(100-$B$5)/10000</f>
        <v>87691.96</v>
      </c>
      <c r="O249" s="29">
        <f>M249*N249</f>
        <v>0</v>
      </c>
      <c r="P249" s="29">
        <f>G249*M249</f>
        <v>0</v>
      </c>
      <c r="Q249" s="29">
        <f>H249*M249</f>
        <v>0</v>
      </c>
    </row>
    <row r="250" spans="1:17" ht="59.1" customHeight="1" outlineLevel="5" x14ac:dyDescent="0.2">
      <c r="A250" s="6" t="s">
        <v>476</v>
      </c>
      <c r="B250" s="7" t="s">
        <v>477</v>
      </c>
      <c r="C250" s="7" t="s">
        <v>452</v>
      </c>
      <c r="D250" s="7" t="s">
        <v>301</v>
      </c>
      <c r="E250" s="7" t="s">
        <v>453</v>
      </c>
      <c r="F250" s="7" t="s">
        <v>29</v>
      </c>
      <c r="G250" s="8">
        <v>13.3</v>
      </c>
      <c r="H250" s="9">
        <v>4.3999999999999997E-2</v>
      </c>
      <c r="I250" s="13">
        <v>81069.47</v>
      </c>
      <c r="J250" s="11"/>
      <c r="K250" s="7" t="s">
        <v>119</v>
      </c>
      <c r="L250" s="12">
        <v>35</v>
      </c>
      <c r="M250" s="11"/>
      <c r="N250" s="29">
        <f>I250*(100-$B$4)*(100-$B$5)/10000</f>
        <v>81069.47</v>
      </c>
      <c r="O250" s="29">
        <f>M250*N250</f>
        <v>0</v>
      </c>
      <c r="P250" s="29">
        <f>G250*M250</f>
        <v>0</v>
      </c>
      <c r="Q250" s="29">
        <f>H250*M250</f>
        <v>0</v>
      </c>
    </row>
    <row r="251" spans="1:17" ht="59.1" customHeight="1" outlineLevel="5" x14ac:dyDescent="0.2">
      <c r="A251" s="6" t="s">
        <v>478</v>
      </c>
      <c r="B251" s="7" t="s">
        <v>479</v>
      </c>
      <c r="C251" s="7" t="s">
        <v>452</v>
      </c>
      <c r="D251" s="7" t="s">
        <v>301</v>
      </c>
      <c r="E251" s="7" t="s">
        <v>453</v>
      </c>
      <c r="F251" s="7" t="s">
        <v>29</v>
      </c>
      <c r="G251" s="8">
        <v>13.3</v>
      </c>
      <c r="H251" s="9">
        <v>4.3999999999999997E-2</v>
      </c>
      <c r="I251" s="13">
        <v>81237.399999999994</v>
      </c>
      <c r="J251" s="11"/>
      <c r="K251" s="7" t="s">
        <v>119</v>
      </c>
      <c r="L251" s="12">
        <v>35</v>
      </c>
      <c r="M251" s="11"/>
      <c r="N251" s="29">
        <f>I251*(100-$B$4)*(100-$B$5)/10000</f>
        <v>81237.399999999994</v>
      </c>
      <c r="O251" s="29">
        <f>M251*N251</f>
        <v>0</v>
      </c>
      <c r="P251" s="29">
        <f>G251*M251</f>
        <v>0</v>
      </c>
      <c r="Q251" s="29">
        <f>H251*M251</f>
        <v>0</v>
      </c>
    </row>
    <row r="252" spans="1:17" ht="71.099999999999994" customHeight="1" outlineLevel="5" x14ac:dyDescent="0.2">
      <c r="A252" s="6" t="s">
        <v>480</v>
      </c>
      <c r="B252" s="7" t="s">
        <v>481</v>
      </c>
      <c r="C252" s="7" t="s">
        <v>452</v>
      </c>
      <c r="D252" s="7" t="s">
        <v>301</v>
      </c>
      <c r="E252" s="7" t="s">
        <v>453</v>
      </c>
      <c r="F252" s="7" t="s">
        <v>29</v>
      </c>
      <c r="G252" s="8">
        <v>13.3</v>
      </c>
      <c r="H252" s="9">
        <v>4.3999999999999997E-2</v>
      </c>
      <c r="I252" s="13">
        <v>82383.78</v>
      </c>
      <c r="J252" s="11"/>
      <c r="K252" s="7" t="s">
        <v>119</v>
      </c>
      <c r="L252" s="12">
        <v>35</v>
      </c>
      <c r="M252" s="11"/>
      <c r="N252" s="29">
        <f>I252*(100-$B$4)*(100-$B$5)/10000</f>
        <v>82383.78</v>
      </c>
      <c r="O252" s="29">
        <f>M252*N252</f>
        <v>0</v>
      </c>
      <c r="P252" s="29">
        <f>G252*M252</f>
        <v>0</v>
      </c>
      <c r="Q252" s="29">
        <f>H252*M252</f>
        <v>0</v>
      </c>
    </row>
    <row r="253" spans="1:17" ht="71.099999999999994" customHeight="1" outlineLevel="5" x14ac:dyDescent="0.2">
      <c r="A253" s="6" t="s">
        <v>482</v>
      </c>
      <c r="B253" s="7" t="s">
        <v>483</v>
      </c>
      <c r="C253" s="7" t="s">
        <v>452</v>
      </c>
      <c r="D253" s="7" t="s">
        <v>301</v>
      </c>
      <c r="E253" s="7" t="s">
        <v>453</v>
      </c>
      <c r="F253" s="7" t="s">
        <v>29</v>
      </c>
      <c r="G253" s="8">
        <v>13.3</v>
      </c>
      <c r="H253" s="9">
        <v>4.3999999999999997E-2</v>
      </c>
      <c r="I253" s="13">
        <v>83036.58</v>
      </c>
      <c r="J253" s="11"/>
      <c r="K253" s="7" t="s">
        <v>119</v>
      </c>
      <c r="L253" s="12">
        <v>35</v>
      </c>
      <c r="M253" s="11"/>
      <c r="N253" s="29">
        <f>I253*(100-$B$4)*(100-$B$5)/10000</f>
        <v>83036.58</v>
      </c>
      <c r="O253" s="29">
        <f>M253*N253</f>
        <v>0</v>
      </c>
      <c r="P253" s="29">
        <f>G253*M253</f>
        <v>0</v>
      </c>
      <c r="Q253" s="29">
        <f>H253*M253</f>
        <v>0</v>
      </c>
    </row>
    <row r="254" spans="1:17" ht="71.099999999999994" customHeight="1" outlineLevel="5" x14ac:dyDescent="0.2">
      <c r="A254" s="6" t="s">
        <v>484</v>
      </c>
      <c r="B254" s="7" t="s">
        <v>485</v>
      </c>
      <c r="C254" s="7" t="s">
        <v>452</v>
      </c>
      <c r="D254" s="7" t="s">
        <v>301</v>
      </c>
      <c r="E254" s="7" t="s">
        <v>453</v>
      </c>
      <c r="F254" s="7" t="s">
        <v>29</v>
      </c>
      <c r="G254" s="8">
        <v>13.3</v>
      </c>
      <c r="H254" s="9">
        <v>4.3999999999999997E-2</v>
      </c>
      <c r="I254" s="13">
        <v>81106.84</v>
      </c>
      <c r="J254" s="11"/>
      <c r="K254" s="7" t="s">
        <v>119</v>
      </c>
      <c r="L254" s="12">
        <v>35</v>
      </c>
      <c r="M254" s="11"/>
      <c r="N254" s="29">
        <f>I254*(100-$B$4)*(100-$B$5)/10000</f>
        <v>81106.84</v>
      </c>
      <c r="O254" s="29">
        <f>M254*N254</f>
        <v>0</v>
      </c>
      <c r="P254" s="29">
        <f>G254*M254</f>
        <v>0</v>
      </c>
      <c r="Q254" s="29">
        <f>H254*M254</f>
        <v>0</v>
      </c>
    </row>
    <row r="255" spans="1:17" ht="59.1" customHeight="1" outlineLevel="5" x14ac:dyDescent="0.2">
      <c r="A255" s="6" t="s">
        <v>486</v>
      </c>
      <c r="B255" s="7" t="s">
        <v>487</v>
      </c>
      <c r="C255" s="7" t="s">
        <v>452</v>
      </c>
      <c r="D255" s="7" t="s">
        <v>301</v>
      </c>
      <c r="E255" s="7" t="s">
        <v>453</v>
      </c>
      <c r="F255" s="7" t="s">
        <v>29</v>
      </c>
      <c r="G255" s="8">
        <v>13.3</v>
      </c>
      <c r="H255" s="9">
        <v>4.3999999999999997E-2</v>
      </c>
      <c r="I255" s="13">
        <v>80281.759999999995</v>
      </c>
      <c r="J255" s="11"/>
      <c r="K255" s="7" t="s">
        <v>119</v>
      </c>
      <c r="L255" s="12">
        <v>35</v>
      </c>
      <c r="M255" s="11"/>
      <c r="N255" s="29">
        <f>I255*(100-$B$4)*(100-$B$5)/10000</f>
        <v>80281.759999999995</v>
      </c>
      <c r="O255" s="29">
        <f>M255*N255</f>
        <v>0</v>
      </c>
      <c r="P255" s="29">
        <f>G255*M255</f>
        <v>0</v>
      </c>
      <c r="Q255" s="29">
        <f>H255*M255</f>
        <v>0</v>
      </c>
    </row>
    <row r="256" spans="1:17" ht="59.1" customHeight="1" outlineLevel="5" x14ac:dyDescent="0.2">
      <c r="A256" s="6" t="s">
        <v>488</v>
      </c>
      <c r="B256" s="7" t="s">
        <v>489</v>
      </c>
      <c r="C256" s="7" t="s">
        <v>452</v>
      </c>
      <c r="D256" s="7" t="s">
        <v>301</v>
      </c>
      <c r="E256" s="7" t="s">
        <v>453</v>
      </c>
      <c r="F256" s="7" t="s">
        <v>29</v>
      </c>
      <c r="G256" s="8">
        <v>13.3</v>
      </c>
      <c r="H256" s="9">
        <v>4.3999999999999997E-2</v>
      </c>
      <c r="I256" s="13">
        <v>80449.7</v>
      </c>
      <c r="J256" s="11"/>
      <c r="K256" s="7" t="s">
        <v>119</v>
      </c>
      <c r="L256" s="12">
        <v>35</v>
      </c>
      <c r="M256" s="11"/>
      <c r="N256" s="29">
        <f>I256*(100-$B$4)*(100-$B$5)/10000</f>
        <v>80449.7</v>
      </c>
      <c r="O256" s="29">
        <f>M256*N256</f>
        <v>0</v>
      </c>
      <c r="P256" s="29">
        <f>G256*M256</f>
        <v>0</v>
      </c>
      <c r="Q256" s="29">
        <f>H256*M256</f>
        <v>0</v>
      </c>
    </row>
    <row r="257" spans="1:17" ht="71.099999999999994" customHeight="1" outlineLevel="5" x14ac:dyDescent="0.2">
      <c r="A257" s="6" t="s">
        <v>490</v>
      </c>
      <c r="B257" s="7" t="s">
        <v>491</v>
      </c>
      <c r="C257" s="7" t="s">
        <v>452</v>
      </c>
      <c r="D257" s="7" t="s">
        <v>301</v>
      </c>
      <c r="E257" s="7" t="s">
        <v>453</v>
      </c>
      <c r="F257" s="7" t="s">
        <v>29</v>
      </c>
      <c r="G257" s="8">
        <v>13.3</v>
      </c>
      <c r="H257" s="9">
        <v>4.3999999999999997E-2</v>
      </c>
      <c r="I257" s="13">
        <v>81433.240000000005</v>
      </c>
      <c r="J257" s="11"/>
      <c r="K257" s="7" t="s">
        <v>119</v>
      </c>
      <c r="L257" s="12">
        <v>35</v>
      </c>
      <c r="M257" s="11"/>
      <c r="N257" s="29">
        <f>I257*(100-$B$4)*(100-$B$5)/10000</f>
        <v>81433.240000000005</v>
      </c>
      <c r="O257" s="29">
        <f>M257*N257</f>
        <v>0</v>
      </c>
      <c r="P257" s="29">
        <f>G257*M257</f>
        <v>0</v>
      </c>
      <c r="Q257" s="29">
        <f>H257*M257</f>
        <v>0</v>
      </c>
    </row>
    <row r="258" spans="1:17" ht="71.099999999999994" customHeight="1" outlineLevel="5" x14ac:dyDescent="0.2">
      <c r="A258" s="6" t="s">
        <v>492</v>
      </c>
      <c r="B258" s="7" t="s">
        <v>493</v>
      </c>
      <c r="C258" s="7" t="s">
        <v>452</v>
      </c>
      <c r="D258" s="7" t="s">
        <v>301</v>
      </c>
      <c r="E258" s="7" t="s">
        <v>453</v>
      </c>
      <c r="F258" s="7" t="s">
        <v>29</v>
      </c>
      <c r="G258" s="8">
        <v>13.3</v>
      </c>
      <c r="H258" s="9">
        <v>4.3999999999999997E-2</v>
      </c>
      <c r="I258" s="13">
        <v>82551.710000000006</v>
      </c>
      <c r="J258" s="11"/>
      <c r="K258" s="7" t="s">
        <v>119</v>
      </c>
      <c r="L258" s="12">
        <v>35</v>
      </c>
      <c r="M258" s="11"/>
      <c r="N258" s="29">
        <f>I258*(100-$B$4)*(100-$B$5)/10000</f>
        <v>82551.710000000006</v>
      </c>
      <c r="O258" s="29">
        <f>M258*N258</f>
        <v>0</v>
      </c>
      <c r="P258" s="29">
        <f>G258*M258</f>
        <v>0</v>
      </c>
      <c r="Q258" s="29">
        <f>H258*M258</f>
        <v>0</v>
      </c>
    </row>
    <row r="259" spans="1:17" ht="71.099999999999994" customHeight="1" outlineLevel="5" x14ac:dyDescent="0.2">
      <c r="A259" s="6" t="s">
        <v>494</v>
      </c>
      <c r="B259" s="7" t="s">
        <v>495</v>
      </c>
      <c r="C259" s="7" t="s">
        <v>452</v>
      </c>
      <c r="D259" s="7" t="s">
        <v>301</v>
      </c>
      <c r="E259" s="7" t="s">
        <v>453</v>
      </c>
      <c r="F259" s="7" t="s">
        <v>29</v>
      </c>
      <c r="G259" s="8">
        <v>13.3</v>
      </c>
      <c r="H259" s="9">
        <v>4.3999999999999997E-2</v>
      </c>
      <c r="I259" s="13">
        <v>83204.509999999995</v>
      </c>
      <c r="J259" s="11"/>
      <c r="K259" s="7" t="s">
        <v>119</v>
      </c>
      <c r="L259" s="12">
        <v>35</v>
      </c>
      <c r="M259" s="11"/>
      <c r="N259" s="29">
        <f>I259*(100-$B$4)*(100-$B$5)/10000</f>
        <v>83204.509999999995</v>
      </c>
      <c r="O259" s="29">
        <f>M259*N259</f>
        <v>0</v>
      </c>
      <c r="P259" s="29">
        <f>G259*M259</f>
        <v>0</v>
      </c>
      <c r="Q259" s="29">
        <f>H259*M259</f>
        <v>0</v>
      </c>
    </row>
    <row r="260" spans="1:17" ht="71.099999999999994" customHeight="1" outlineLevel="5" x14ac:dyDescent="0.2">
      <c r="A260" s="6" t="s">
        <v>496</v>
      </c>
      <c r="B260" s="7" t="s">
        <v>497</v>
      </c>
      <c r="C260" s="7" t="s">
        <v>452</v>
      </c>
      <c r="D260" s="7" t="s">
        <v>301</v>
      </c>
      <c r="E260" s="7" t="s">
        <v>453</v>
      </c>
      <c r="F260" s="7" t="s">
        <v>29</v>
      </c>
      <c r="G260" s="8">
        <v>13.3</v>
      </c>
      <c r="H260" s="9">
        <v>4.3999999999999997E-2</v>
      </c>
      <c r="I260" s="13">
        <v>81265.31</v>
      </c>
      <c r="J260" s="11"/>
      <c r="K260" s="7" t="s">
        <v>119</v>
      </c>
      <c r="L260" s="12">
        <v>35</v>
      </c>
      <c r="M260" s="11"/>
      <c r="N260" s="29">
        <f>I260*(100-$B$4)*(100-$B$5)/10000</f>
        <v>81265.31</v>
      </c>
      <c r="O260" s="29">
        <f>M260*N260</f>
        <v>0</v>
      </c>
      <c r="P260" s="29">
        <f>G260*M260</f>
        <v>0</v>
      </c>
      <c r="Q260" s="29">
        <f>H260*M260</f>
        <v>0</v>
      </c>
    </row>
    <row r="261" spans="1:17" ht="71.099999999999994" customHeight="1" outlineLevel="5" x14ac:dyDescent="0.2">
      <c r="A261" s="6" t="s">
        <v>498</v>
      </c>
      <c r="B261" s="7" t="s">
        <v>499</v>
      </c>
      <c r="C261" s="7" t="s">
        <v>452</v>
      </c>
      <c r="D261" s="7" t="s">
        <v>301</v>
      </c>
      <c r="E261" s="7" t="s">
        <v>453</v>
      </c>
      <c r="F261" s="7" t="s">
        <v>29</v>
      </c>
      <c r="G261" s="8">
        <v>13.3</v>
      </c>
      <c r="H261" s="9">
        <v>4.3999999999999997E-2</v>
      </c>
      <c r="I261" s="13">
        <v>80938.91</v>
      </c>
      <c r="J261" s="11"/>
      <c r="K261" s="7" t="s">
        <v>119</v>
      </c>
      <c r="L261" s="12">
        <v>35</v>
      </c>
      <c r="M261" s="11"/>
      <c r="N261" s="29">
        <f>I261*(100-$B$4)*(100-$B$5)/10000</f>
        <v>80938.91</v>
      </c>
      <c r="O261" s="29">
        <f>M261*N261</f>
        <v>0</v>
      </c>
      <c r="P261" s="29">
        <f>G261*M261</f>
        <v>0</v>
      </c>
      <c r="Q261" s="29">
        <f>H261*M261</f>
        <v>0</v>
      </c>
    </row>
    <row r="262" spans="1:17" ht="59.1" customHeight="1" outlineLevel="5" x14ac:dyDescent="0.2">
      <c r="A262" s="6" t="s">
        <v>500</v>
      </c>
      <c r="B262" s="7" t="s">
        <v>501</v>
      </c>
      <c r="C262" s="7" t="s">
        <v>502</v>
      </c>
      <c r="D262" s="7" t="s">
        <v>301</v>
      </c>
      <c r="E262" s="7" t="s">
        <v>503</v>
      </c>
      <c r="F262" s="7" t="s">
        <v>29</v>
      </c>
      <c r="G262" s="8">
        <v>19.8</v>
      </c>
      <c r="H262" s="9">
        <v>5.6000000000000001E-2</v>
      </c>
      <c r="I262" s="13">
        <v>127906.81</v>
      </c>
      <c r="J262" s="11"/>
      <c r="K262" s="7" t="s">
        <v>303</v>
      </c>
      <c r="L262" s="12">
        <v>35</v>
      </c>
      <c r="M262" s="11"/>
      <c r="N262" s="29">
        <f>I262*(100-$B$4)*(100-$B$5)/10000</f>
        <v>127906.81</v>
      </c>
      <c r="O262" s="29">
        <f>M262*N262</f>
        <v>0</v>
      </c>
      <c r="P262" s="29">
        <f>G262*M262</f>
        <v>0</v>
      </c>
      <c r="Q262" s="29">
        <f>H262*M262</f>
        <v>0</v>
      </c>
    </row>
    <row r="263" spans="1:17" ht="71.099999999999994" customHeight="1" outlineLevel="5" x14ac:dyDescent="0.2">
      <c r="A263" s="6" t="s">
        <v>504</v>
      </c>
      <c r="B263" s="7" t="s">
        <v>505</v>
      </c>
      <c r="C263" s="7" t="s">
        <v>502</v>
      </c>
      <c r="D263" s="7" t="s">
        <v>301</v>
      </c>
      <c r="E263" s="7" t="s">
        <v>503</v>
      </c>
      <c r="F263" s="7" t="s">
        <v>29</v>
      </c>
      <c r="G263" s="8">
        <v>19.8</v>
      </c>
      <c r="H263" s="9">
        <v>5.6000000000000001E-2</v>
      </c>
      <c r="I263" s="13">
        <v>128815.85</v>
      </c>
      <c r="J263" s="11"/>
      <c r="K263" s="7" t="s">
        <v>303</v>
      </c>
      <c r="L263" s="12">
        <v>35</v>
      </c>
      <c r="M263" s="11"/>
      <c r="N263" s="29">
        <f>I263*(100-$B$4)*(100-$B$5)/10000</f>
        <v>128815.85</v>
      </c>
      <c r="O263" s="29">
        <f>M263*N263</f>
        <v>0</v>
      </c>
      <c r="P263" s="29">
        <f>G263*M263</f>
        <v>0</v>
      </c>
      <c r="Q263" s="29">
        <f>H263*M263</f>
        <v>0</v>
      </c>
    </row>
    <row r="264" spans="1:17" ht="71.099999999999994" customHeight="1" outlineLevel="5" x14ac:dyDescent="0.2">
      <c r="A264" s="6" t="s">
        <v>506</v>
      </c>
      <c r="B264" s="7" t="s">
        <v>507</v>
      </c>
      <c r="C264" s="7" t="s">
        <v>502</v>
      </c>
      <c r="D264" s="7" t="s">
        <v>301</v>
      </c>
      <c r="E264" s="7" t="s">
        <v>503</v>
      </c>
      <c r="F264" s="7" t="s">
        <v>29</v>
      </c>
      <c r="G264" s="8">
        <v>19.8</v>
      </c>
      <c r="H264" s="9">
        <v>5.6000000000000001E-2</v>
      </c>
      <c r="I264" s="13">
        <v>128890.36</v>
      </c>
      <c r="J264" s="11"/>
      <c r="K264" s="7" t="s">
        <v>303</v>
      </c>
      <c r="L264" s="12">
        <v>35</v>
      </c>
      <c r="M264" s="11"/>
      <c r="N264" s="29">
        <f>I264*(100-$B$4)*(100-$B$5)/10000</f>
        <v>128890.36</v>
      </c>
      <c r="O264" s="29">
        <f>M264*N264</f>
        <v>0</v>
      </c>
      <c r="P264" s="29">
        <f>G264*M264</f>
        <v>0</v>
      </c>
      <c r="Q264" s="29">
        <f>H264*M264</f>
        <v>0</v>
      </c>
    </row>
    <row r="265" spans="1:17" ht="71.099999999999994" customHeight="1" outlineLevel="5" x14ac:dyDescent="0.2">
      <c r="A265" s="6" t="s">
        <v>508</v>
      </c>
      <c r="B265" s="7" t="s">
        <v>509</v>
      </c>
      <c r="C265" s="7" t="s">
        <v>502</v>
      </c>
      <c r="D265" s="7" t="s">
        <v>301</v>
      </c>
      <c r="E265" s="7" t="s">
        <v>503</v>
      </c>
      <c r="F265" s="7" t="s">
        <v>29</v>
      </c>
      <c r="G265" s="8">
        <v>19.8</v>
      </c>
      <c r="H265" s="9">
        <v>5.6000000000000001E-2</v>
      </c>
      <c r="I265" s="13">
        <v>128563.96</v>
      </c>
      <c r="J265" s="11"/>
      <c r="K265" s="7" t="s">
        <v>303</v>
      </c>
      <c r="L265" s="12">
        <v>35</v>
      </c>
      <c r="M265" s="11"/>
      <c r="N265" s="29">
        <f>I265*(100-$B$4)*(100-$B$5)/10000</f>
        <v>128563.96</v>
      </c>
      <c r="O265" s="29">
        <f>M265*N265</f>
        <v>0</v>
      </c>
      <c r="P265" s="29">
        <f>G265*M265</f>
        <v>0</v>
      </c>
      <c r="Q265" s="29">
        <f>H265*M265</f>
        <v>0</v>
      </c>
    </row>
    <row r="266" spans="1:17" ht="71.099999999999994" customHeight="1" outlineLevel="5" x14ac:dyDescent="0.2">
      <c r="A266" s="6" t="s">
        <v>510</v>
      </c>
      <c r="B266" s="7" t="s">
        <v>511</v>
      </c>
      <c r="C266" s="7" t="s">
        <v>502</v>
      </c>
      <c r="D266" s="7" t="s">
        <v>301</v>
      </c>
      <c r="E266" s="7" t="s">
        <v>503</v>
      </c>
      <c r="F266" s="7" t="s">
        <v>29</v>
      </c>
      <c r="G266" s="8">
        <v>19.8</v>
      </c>
      <c r="H266" s="9">
        <v>5.6000000000000001E-2</v>
      </c>
      <c r="I266" s="13">
        <v>129142.25</v>
      </c>
      <c r="J266" s="11"/>
      <c r="K266" s="7" t="s">
        <v>303</v>
      </c>
      <c r="L266" s="12">
        <v>35</v>
      </c>
      <c r="M266" s="11"/>
      <c r="N266" s="29">
        <f>I266*(100-$B$4)*(100-$B$5)/10000</f>
        <v>129142.25</v>
      </c>
      <c r="O266" s="29">
        <f>M266*N266</f>
        <v>0</v>
      </c>
      <c r="P266" s="29">
        <f>G266*M266</f>
        <v>0</v>
      </c>
      <c r="Q266" s="29">
        <f>H266*M266</f>
        <v>0</v>
      </c>
    </row>
    <row r="267" spans="1:17" ht="59.1" customHeight="1" outlineLevel="5" x14ac:dyDescent="0.2">
      <c r="A267" s="6" t="s">
        <v>512</v>
      </c>
      <c r="B267" s="7" t="s">
        <v>513</v>
      </c>
      <c r="C267" s="7" t="s">
        <v>502</v>
      </c>
      <c r="D267" s="7" t="s">
        <v>301</v>
      </c>
      <c r="E267" s="7" t="s">
        <v>503</v>
      </c>
      <c r="F267" s="7" t="s">
        <v>29</v>
      </c>
      <c r="G267" s="8">
        <v>19.8</v>
      </c>
      <c r="H267" s="9">
        <v>5.6000000000000001E-2</v>
      </c>
      <c r="I267" s="13">
        <v>128158.71</v>
      </c>
      <c r="J267" s="11"/>
      <c r="K267" s="7" t="s">
        <v>303</v>
      </c>
      <c r="L267" s="12">
        <v>35</v>
      </c>
      <c r="M267" s="11"/>
      <c r="N267" s="29">
        <f>I267*(100-$B$4)*(100-$B$5)/10000</f>
        <v>128158.71</v>
      </c>
      <c r="O267" s="29">
        <f>M267*N267</f>
        <v>0</v>
      </c>
      <c r="P267" s="29">
        <f>G267*M267</f>
        <v>0</v>
      </c>
      <c r="Q267" s="29">
        <f>H267*M267</f>
        <v>0</v>
      </c>
    </row>
    <row r="268" spans="1:17" ht="59.1" customHeight="1" outlineLevel="5" x14ac:dyDescent="0.2">
      <c r="A268" s="6" t="s">
        <v>514</v>
      </c>
      <c r="B268" s="7" t="s">
        <v>515</v>
      </c>
      <c r="C268" s="7" t="s">
        <v>502</v>
      </c>
      <c r="D268" s="7" t="s">
        <v>301</v>
      </c>
      <c r="E268" s="7" t="s">
        <v>503</v>
      </c>
      <c r="F268" s="7" t="s">
        <v>29</v>
      </c>
      <c r="G268" s="8">
        <v>19.8</v>
      </c>
      <c r="H268" s="9">
        <v>5.6000000000000001E-2</v>
      </c>
      <c r="I268" s="13">
        <v>118518.74</v>
      </c>
      <c r="J268" s="11"/>
      <c r="K268" s="7" t="s">
        <v>119</v>
      </c>
      <c r="L268" s="12">
        <v>35</v>
      </c>
      <c r="M268" s="11"/>
      <c r="N268" s="29">
        <f>I268*(100-$B$4)*(100-$B$5)/10000</f>
        <v>118518.74</v>
      </c>
      <c r="O268" s="29">
        <f>M268*N268</f>
        <v>0</v>
      </c>
      <c r="P268" s="29">
        <f>G268*M268</f>
        <v>0</v>
      </c>
      <c r="Q268" s="29">
        <f>H268*M268</f>
        <v>0</v>
      </c>
    </row>
    <row r="269" spans="1:17" ht="71.099999999999994" customHeight="1" outlineLevel="5" x14ac:dyDescent="0.2">
      <c r="A269" s="6" t="s">
        <v>516</v>
      </c>
      <c r="B269" s="7" t="s">
        <v>517</v>
      </c>
      <c r="C269" s="7" t="s">
        <v>502</v>
      </c>
      <c r="D269" s="7" t="s">
        <v>301</v>
      </c>
      <c r="E269" s="7" t="s">
        <v>503</v>
      </c>
      <c r="F269" s="7" t="s">
        <v>29</v>
      </c>
      <c r="G269" s="8">
        <v>19.8</v>
      </c>
      <c r="H269" s="9">
        <v>5.6000000000000001E-2</v>
      </c>
      <c r="I269" s="13">
        <v>118923.99</v>
      </c>
      <c r="J269" s="11"/>
      <c r="K269" s="7" t="s">
        <v>119</v>
      </c>
      <c r="L269" s="12">
        <v>35</v>
      </c>
      <c r="M269" s="11"/>
      <c r="N269" s="29">
        <f>I269*(100-$B$4)*(100-$B$5)/10000</f>
        <v>118923.99</v>
      </c>
      <c r="O269" s="29">
        <f>M269*N269</f>
        <v>0</v>
      </c>
      <c r="P269" s="29">
        <f>G269*M269</f>
        <v>0</v>
      </c>
      <c r="Q269" s="29">
        <f>H269*M269</f>
        <v>0</v>
      </c>
    </row>
    <row r="270" spans="1:17" ht="71.099999999999994" customHeight="1" outlineLevel="5" x14ac:dyDescent="0.2">
      <c r="A270" s="6" t="s">
        <v>518</v>
      </c>
      <c r="B270" s="7" t="s">
        <v>519</v>
      </c>
      <c r="C270" s="7" t="s">
        <v>502</v>
      </c>
      <c r="D270" s="7" t="s">
        <v>301</v>
      </c>
      <c r="E270" s="7" t="s">
        <v>503</v>
      </c>
      <c r="F270" s="7" t="s">
        <v>29</v>
      </c>
      <c r="G270" s="8">
        <v>19.8</v>
      </c>
      <c r="H270" s="9">
        <v>5.6000000000000001E-2</v>
      </c>
      <c r="I270" s="13">
        <v>119502.29</v>
      </c>
      <c r="J270" s="11"/>
      <c r="K270" s="7" t="s">
        <v>119</v>
      </c>
      <c r="L270" s="12">
        <v>35</v>
      </c>
      <c r="M270" s="11"/>
      <c r="N270" s="29">
        <f>I270*(100-$B$4)*(100-$B$5)/10000</f>
        <v>119502.29</v>
      </c>
      <c r="O270" s="29">
        <f>M270*N270</f>
        <v>0</v>
      </c>
      <c r="P270" s="29">
        <f>G270*M270</f>
        <v>0</v>
      </c>
      <c r="Q270" s="29">
        <f>H270*M270</f>
        <v>0</v>
      </c>
    </row>
    <row r="271" spans="1:17" ht="71.099999999999994" customHeight="1" outlineLevel="5" x14ac:dyDescent="0.2">
      <c r="A271" s="6" t="s">
        <v>520</v>
      </c>
      <c r="B271" s="7" t="s">
        <v>521</v>
      </c>
      <c r="C271" s="7" t="s">
        <v>502</v>
      </c>
      <c r="D271" s="7" t="s">
        <v>301</v>
      </c>
      <c r="E271" s="7" t="s">
        <v>503</v>
      </c>
      <c r="F271" s="7" t="s">
        <v>29</v>
      </c>
      <c r="G271" s="8">
        <v>19.8</v>
      </c>
      <c r="H271" s="9">
        <v>5.6000000000000001E-2</v>
      </c>
      <c r="I271" s="13">
        <v>119502.29</v>
      </c>
      <c r="J271" s="11"/>
      <c r="K271" s="7" t="s">
        <v>119</v>
      </c>
      <c r="L271" s="12">
        <v>35</v>
      </c>
      <c r="M271" s="11"/>
      <c r="N271" s="29">
        <f>I271*(100-$B$4)*(100-$B$5)/10000</f>
        <v>119502.29</v>
      </c>
      <c r="O271" s="29">
        <f>M271*N271</f>
        <v>0</v>
      </c>
      <c r="P271" s="29">
        <f>G271*M271</f>
        <v>0</v>
      </c>
      <c r="Q271" s="29">
        <f>H271*M271</f>
        <v>0</v>
      </c>
    </row>
    <row r="272" spans="1:17" ht="71.099999999999994" customHeight="1" outlineLevel="5" x14ac:dyDescent="0.2">
      <c r="A272" s="6" t="s">
        <v>522</v>
      </c>
      <c r="B272" s="7" t="s">
        <v>523</v>
      </c>
      <c r="C272" s="7" t="s">
        <v>502</v>
      </c>
      <c r="D272" s="7" t="s">
        <v>301</v>
      </c>
      <c r="E272" s="7" t="s">
        <v>503</v>
      </c>
      <c r="F272" s="7" t="s">
        <v>29</v>
      </c>
      <c r="G272" s="8">
        <v>19.8</v>
      </c>
      <c r="H272" s="9">
        <v>5.6000000000000001E-2</v>
      </c>
      <c r="I272" s="13">
        <v>119175.89</v>
      </c>
      <c r="J272" s="11"/>
      <c r="K272" s="7" t="s">
        <v>119</v>
      </c>
      <c r="L272" s="12">
        <v>35</v>
      </c>
      <c r="M272" s="11"/>
      <c r="N272" s="29">
        <f>I272*(100-$B$4)*(100-$B$5)/10000</f>
        <v>119175.89</v>
      </c>
      <c r="O272" s="29">
        <f>M272*N272</f>
        <v>0</v>
      </c>
      <c r="P272" s="29">
        <f>G272*M272</f>
        <v>0</v>
      </c>
      <c r="Q272" s="29">
        <f>H272*M272</f>
        <v>0</v>
      </c>
    </row>
    <row r="273" spans="1:17" ht="59.1" customHeight="1" outlineLevel="5" x14ac:dyDescent="0.2">
      <c r="A273" s="6" t="s">
        <v>524</v>
      </c>
      <c r="B273" s="7" t="s">
        <v>525</v>
      </c>
      <c r="C273" s="7" t="s">
        <v>502</v>
      </c>
      <c r="D273" s="7" t="s">
        <v>301</v>
      </c>
      <c r="E273" s="7" t="s">
        <v>503</v>
      </c>
      <c r="F273" s="7" t="s">
        <v>29</v>
      </c>
      <c r="G273" s="8">
        <v>19.8</v>
      </c>
      <c r="H273" s="9">
        <v>5.6000000000000001E-2</v>
      </c>
      <c r="I273" s="13">
        <v>118266.84</v>
      </c>
      <c r="J273" s="11"/>
      <c r="K273" s="7" t="s">
        <v>119</v>
      </c>
      <c r="L273" s="12">
        <v>35</v>
      </c>
      <c r="M273" s="11"/>
      <c r="N273" s="29">
        <f>I273*(100-$B$4)*(100-$B$5)/10000</f>
        <v>118266.84</v>
      </c>
      <c r="O273" s="29">
        <f>M273*N273</f>
        <v>0</v>
      </c>
      <c r="P273" s="29">
        <f>G273*M273</f>
        <v>0</v>
      </c>
      <c r="Q273" s="29">
        <f>H273*M273</f>
        <v>0</v>
      </c>
    </row>
    <row r="274" spans="1:17" ht="71.099999999999994" customHeight="1" outlineLevel="5" x14ac:dyDescent="0.2">
      <c r="A274" s="6" t="s">
        <v>526</v>
      </c>
      <c r="B274" s="7" t="s">
        <v>527</v>
      </c>
      <c r="C274" s="7" t="s">
        <v>502</v>
      </c>
      <c r="D274" s="7" t="s">
        <v>301</v>
      </c>
      <c r="E274" s="7" t="s">
        <v>503</v>
      </c>
      <c r="F274" s="7" t="s">
        <v>29</v>
      </c>
      <c r="G274" s="8">
        <v>19.8</v>
      </c>
      <c r="H274" s="9">
        <v>5.6000000000000001E-2</v>
      </c>
      <c r="I274" s="13">
        <v>119250.39</v>
      </c>
      <c r="J274" s="11"/>
      <c r="K274" s="7" t="s">
        <v>119</v>
      </c>
      <c r="L274" s="12">
        <v>35</v>
      </c>
      <c r="M274" s="11"/>
      <c r="N274" s="29">
        <f>I274*(100-$B$4)*(100-$B$5)/10000</f>
        <v>119250.39</v>
      </c>
      <c r="O274" s="29">
        <f>M274*N274</f>
        <v>0</v>
      </c>
      <c r="P274" s="29">
        <f>G274*M274</f>
        <v>0</v>
      </c>
      <c r="Q274" s="29">
        <f>H274*M274</f>
        <v>0</v>
      </c>
    </row>
    <row r="275" spans="1:17" ht="11.1" customHeight="1" outlineLevel="3" x14ac:dyDescent="0.2">
      <c r="A275" s="21" t="s">
        <v>115</v>
      </c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7"/>
      <c r="O275" s="27"/>
      <c r="P275" s="27"/>
      <c r="Q275" s="27"/>
    </row>
    <row r="276" spans="1:17" ht="11.1" customHeight="1" outlineLevel="4" x14ac:dyDescent="0.2">
      <c r="A276" s="22" t="s">
        <v>115</v>
      </c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8"/>
      <c r="O276" s="28"/>
      <c r="P276" s="28"/>
      <c r="Q276" s="28"/>
    </row>
    <row r="277" spans="1:17" ht="11.1" customHeight="1" outlineLevel="5" x14ac:dyDescent="0.2">
      <c r="A277" s="6" t="s">
        <v>528</v>
      </c>
      <c r="B277" s="7" t="s">
        <v>529</v>
      </c>
      <c r="C277" s="7" t="s">
        <v>530</v>
      </c>
      <c r="D277" s="7" t="s">
        <v>301</v>
      </c>
      <c r="E277" s="7" t="s">
        <v>531</v>
      </c>
      <c r="F277" s="7" t="s">
        <v>29</v>
      </c>
      <c r="G277" s="8">
        <v>3.5</v>
      </c>
      <c r="H277" s="9">
        <v>7.0000000000000001E-3</v>
      </c>
      <c r="I277" s="13">
        <v>18500.400000000001</v>
      </c>
      <c r="J277" s="11"/>
      <c r="K277" s="7" t="s">
        <v>119</v>
      </c>
      <c r="L277" s="12">
        <v>35</v>
      </c>
      <c r="M277" s="11"/>
      <c r="N277" s="29">
        <f>I277*(100-$B$4)*(100-$B$5)/10000</f>
        <v>18500.400000000001</v>
      </c>
      <c r="O277" s="29">
        <f>M277*N277</f>
        <v>0</v>
      </c>
      <c r="P277" s="29">
        <f>G277*M277</f>
        <v>0</v>
      </c>
      <c r="Q277" s="29">
        <f>H277*M277</f>
        <v>0</v>
      </c>
    </row>
    <row r="278" spans="1:17" ht="11.1" customHeight="1" outlineLevel="5" x14ac:dyDescent="0.2">
      <c r="A278" s="6" t="s">
        <v>532</v>
      </c>
      <c r="B278" s="7" t="s">
        <v>533</v>
      </c>
      <c r="C278" s="7" t="s">
        <v>530</v>
      </c>
      <c r="D278" s="7" t="s">
        <v>301</v>
      </c>
      <c r="E278" s="7" t="s">
        <v>531</v>
      </c>
      <c r="F278" s="7" t="s">
        <v>29</v>
      </c>
      <c r="G278" s="8">
        <v>3.5</v>
      </c>
      <c r="H278" s="9">
        <v>7.0000000000000001E-3</v>
      </c>
      <c r="I278" s="13">
        <v>20132.79</v>
      </c>
      <c r="J278" s="11"/>
      <c r="K278" s="7" t="s">
        <v>119</v>
      </c>
      <c r="L278" s="12">
        <v>35</v>
      </c>
      <c r="M278" s="11"/>
      <c r="N278" s="29">
        <f>I278*(100-$B$4)*(100-$B$5)/10000</f>
        <v>20132.79</v>
      </c>
      <c r="O278" s="29">
        <f>M278*N278</f>
        <v>0</v>
      </c>
      <c r="P278" s="29">
        <f>G278*M278</f>
        <v>0</v>
      </c>
      <c r="Q278" s="29">
        <f>H278*M278</f>
        <v>0</v>
      </c>
    </row>
    <row r="279" spans="1:17" ht="11.1" customHeight="1" outlineLevel="5" x14ac:dyDescent="0.2">
      <c r="A279" s="6" t="s">
        <v>534</v>
      </c>
      <c r="B279" s="7" t="s">
        <v>535</v>
      </c>
      <c r="C279" s="7" t="s">
        <v>530</v>
      </c>
      <c r="D279" s="7" t="s">
        <v>301</v>
      </c>
      <c r="E279" s="7" t="s">
        <v>531</v>
      </c>
      <c r="F279" s="7" t="s">
        <v>29</v>
      </c>
      <c r="G279" s="8">
        <v>2.6</v>
      </c>
      <c r="H279" s="9">
        <v>6.0000000000000001E-3</v>
      </c>
      <c r="I279" s="13">
        <v>31806.59</v>
      </c>
      <c r="J279" s="11"/>
      <c r="K279" s="7" t="s">
        <v>119</v>
      </c>
      <c r="L279" s="12">
        <v>35</v>
      </c>
      <c r="M279" s="11"/>
      <c r="N279" s="29">
        <f>I279*(100-$B$4)*(100-$B$5)/10000</f>
        <v>31806.59</v>
      </c>
      <c r="O279" s="29">
        <f>M279*N279</f>
        <v>0</v>
      </c>
      <c r="P279" s="29">
        <f>G279*M279</f>
        <v>0</v>
      </c>
      <c r="Q279" s="29">
        <f>H279*M279</f>
        <v>0</v>
      </c>
    </row>
    <row r="280" spans="1:17" ht="11.1" customHeight="1" outlineLevel="5" x14ac:dyDescent="0.2">
      <c r="A280" s="6" t="s">
        <v>536</v>
      </c>
      <c r="B280" s="7" t="s">
        <v>537</v>
      </c>
      <c r="C280" s="7" t="s">
        <v>530</v>
      </c>
      <c r="D280" s="7" t="s">
        <v>301</v>
      </c>
      <c r="E280" s="7" t="s">
        <v>531</v>
      </c>
      <c r="F280" s="7" t="s">
        <v>29</v>
      </c>
      <c r="G280" s="8">
        <v>3.5</v>
      </c>
      <c r="H280" s="9">
        <v>7.0000000000000001E-3</v>
      </c>
      <c r="I280" s="13">
        <v>40265.589999999997</v>
      </c>
      <c r="J280" s="11"/>
      <c r="K280" s="7" t="s">
        <v>119</v>
      </c>
      <c r="L280" s="12">
        <v>35</v>
      </c>
      <c r="M280" s="11"/>
      <c r="N280" s="29">
        <f>I280*(100-$B$4)*(100-$B$5)/10000</f>
        <v>40265.589999999997</v>
      </c>
      <c r="O280" s="29">
        <f>M280*N280</f>
        <v>0</v>
      </c>
      <c r="P280" s="29">
        <f>G280*M280</f>
        <v>0</v>
      </c>
      <c r="Q280" s="29">
        <f>H280*M280</f>
        <v>0</v>
      </c>
    </row>
    <row r="281" spans="1:17" ht="11.1" customHeight="1" outlineLevel="5" x14ac:dyDescent="0.2">
      <c r="A281" s="6" t="s">
        <v>538</v>
      </c>
      <c r="B281" s="7" t="s">
        <v>539</v>
      </c>
      <c r="C281" s="7" t="s">
        <v>540</v>
      </c>
      <c r="D281" s="7" t="s">
        <v>301</v>
      </c>
      <c r="E281" s="7" t="s">
        <v>541</v>
      </c>
      <c r="F281" s="7" t="s">
        <v>29</v>
      </c>
      <c r="G281" s="8">
        <v>3.5</v>
      </c>
      <c r="H281" s="9">
        <v>7.0000000000000001E-3</v>
      </c>
      <c r="I281" s="13">
        <v>23941.71</v>
      </c>
      <c r="J281" s="11"/>
      <c r="K281" s="7" t="s">
        <v>119</v>
      </c>
      <c r="L281" s="12">
        <v>35</v>
      </c>
      <c r="M281" s="11"/>
      <c r="N281" s="29">
        <f>I281*(100-$B$4)*(100-$B$5)/10000</f>
        <v>23941.71</v>
      </c>
      <c r="O281" s="29">
        <f>M281*N281</f>
        <v>0</v>
      </c>
      <c r="P281" s="29">
        <f>G281*M281</f>
        <v>0</v>
      </c>
      <c r="Q281" s="29">
        <f>H281*M281</f>
        <v>0</v>
      </c>
    </row>
    <row r="282" spans="1:17" ht="11.1" customHeight="1" outlineLevel="5" x14ac:dyDescent="0.2">
      <c r="A282" s="6" t="s">
        <v>542</v>
      </c>
      <c r="B282" s="7" t="s">
        <v>543</v>
      </c>
      <c r="C282" s="7" t="s">
        <v>540</v>
      </c>
      <c r="D282" s="7" t="s">
        <v>301</v>
      </c>
      <c r="E282" s="7" t="s">
        <v>541</v>
      </c>
      <c r="F282" s="7" t="s">
        <v>29</v>
      </c>
      <c r="G282" s="8">
        <v>3.5</v>
      </c>
      <c r="H282" s="9">
        <v>7.0000000000000001E-3</v>
      </c>
      <c r="I282" s="13">
        <v>44074.5</v>
      </c>
      <c r="J282" s="11"/>
      <c r="K282" s="7" t="s">
        <v>119</v>
      </c>
      <c r="L282" s="12">
        <v>35</v>
      </c>
      <c r="M282" s="11"/>
      <c r="N282" s="29">
        <f>I282*(100-$B$4)*(100-$B$5)/10000</f>
        <v>44074.5</v>
      </c>
      <c r="O282" s="29">
        <f>M282*N282</f>
        <v>0</v>
      </c>
      <c r="P282" s="29">
        <f>G282*M282</f>
        <v>0</v>
      </c>
      <c r="Q282" s="29">
        <f>H282*M282</f>
        <v>0</v>
      </c>
    </row>
    <row r="283" spans="1:17" ht="11.1" customHeight="1" outlineLevel="5" x14ac:dyDescent="0.2">
      <c r="A283" s="6" t="s">
        <v>544</v>
      </c>
      <c r="B283" s="7" t="s">
        <v>545</v>
      </c>
      <c r="C283" s="7" t="s">
        <v>540</v>
      </c>
      <c r="D283" s="7" t="s">
        <v>301</v>
      </c>
      <c r="E283" s="7" t="s">
        <v>541</v>
      </c>
      <c r="F283" s="7" t="s">
        <v>29</v>
      </c>
      <c r="G283" s="8">
        <v>2.6</v>
      </c>
      <c r="H283" s="9">
        <v>6.0000000000000001E-3</v>
      </c>
      <c r="I283" s="13">
        <v>14734.86</v>
      </c>
      <c r="J283" s="11"/>
      <c r="K283" s="7" t="s">
        <v>119</v>
      </c>
      <c r="L283" s="12">
        <v>35</v>
      </c>
      <c r="M283" s="11"/>
      <c r="N283" s="29">
        <f>I283*(100-$B$4)*(100-$B$5)/10000</f>
        <v>14734.86</v>
      </c>
      <c r="O283" s="29">
        <f>M283*N283</f>
        <v>0</v>
      </c>
      <c r="P283" s="29">
        <f>G283*M283</f>
        <v>0</v>
      </c>
      <c r="Q283" s="29">
        <f>H283*M283</f>
        <v>0</v>
      </c>
    </row>
    <row r="284" spans="1:17" ht="11.1" customHeight="1" outlineLevel="5" x14ac:dyDescent="0.2">
      <c r="A284" s="6" t="s">
        <v>546</v>
      </c>
      <c r="B284" s="7" t="s">
        <v>547</v>
      </c>
      <c r="C284" s="7" t="s">
        <v>540</v>
      </c>
      <c r="D284" s="7" t="s">
        <v>301</v>
      </c>
      <c r="E284" s="7" t="s">
        <v>541</v>
      </c>
      <c r="F284" s="7" t="s">
        <v>29</v>
      </c>
      <c r="G284" s="8">
        <v>2.6</v>
      </c>
      <c r="H284" s="9">
        <v>6.0000000000000001E-3</v>
      </c>
      <c r="I284" s="13">
        <v>31806.59</v>
      </c>
      <c r="J284" s="11"/>
      <c r="K284" s="7" t="s">
        <v>119</v>
      </c>
      <c r="L284" s="12">
        <v>35</v>
      </c>
      <c r="M284" s="11"/>
      <c r="N284" s="29">
        <f>I284*(100-$B$4)*(100-$B$5)/10000</f>
        <v>31806.59</v>
      </c>
      <c r="O284" s="29">
        <f>M284*N284</f>
        <v>0</v>
      </c>
      <c r="P284" s="29">
        <f>G284*M284</f>
        <v>0</v>
      </c>
      <c r="Q284" s="29">
        <f>H284*M284</f>
        <v>0</v>
      </c>
    </row>
    <row r="285" spans="1:17" ht="11.1" customHeight="1" outlineLevel="5" x14ac:dyDescent="0.2">
      <c r="A285" s="6" t="s">
        <v>548</v>
      </c>
      <c r="B285" s="7" t="s">
        <v>549</v>
      </c>
      <c r="C285" s="7" t="s">
        <v>540</v>
      </c>
      <c r="D285" s="7" t="s">
        <v>301</v>
      </c>
      <c r="E285" s="7" t="s">
        <v>541</v>
      </c>
      <c r="F285" s="7" t="s">
        <v>29</v>
      </c>
      <c r="G285" s="8">
        <v>3.5</v>
      </c>
      <c r="H285" s="9">
        <v>7.0000000000000001E-3</v>
      </c>
      <c r="I285" s="13">
        <v>18851.75</v>
      </c>
      <c r="J285" s="11"/>
      <c r="K285" s="7" t="s">
        <v>119</v>
      </c>
      <c r="L285" s="12">
        <v>35</v>
      </c>
      <c r="M285" s="11"/>
      <c r="N285" s="29">
        <f>I285*(100-$B$4)*(100-$B$5)/10000</f>
        <v>18851.75</v>
      </c>
      <c r="O285" s="29">
        <f>M285*N285</f>
        <v>0</v>
      </c>
      <c r="P285" s="29">
        <f>G285*M285</f>
        <v>0</v>
      </c>
      <c r="Q285" s="29">
        <f>H285*M285</f>
        <v>0</v>
      </c>
    </row>
    <row r="286" spans="1:17" ht="11.1" customHeight="1" outlineLevel="5" x14ac:dyDescent="0.2">
      <c r="A286" s="6" t="s">
        <v>550</v>
      </c>
      <c r="B286" s="7" t="s">
        <v>551</v>
      </c>
      <c r="C286" s="7" t="s">
        <v>540</v>
      </c>
      <c r="D286" s="7" t="s">
        <v>301</v>
      </c>
      <c r="E286" s="7" t="s">
        <v>541</v>
      </c>
      <c r="F286" s="7" t="s">
        <v>29</v>
      </c>
      <c r="G286" s="8">
        <v>3.5</v>
      </c>
      <c r="H286" s="9">
        <v>7.0000000000000001E-3</v>
      </c>
      <c r="I286" s="13">
        <v>40265.589999999997</v>
      </c>
      <c r="J286" s="11"/>
      <c r="K286" s="7" t="s">
        <v>119</v>
      </c>
      <c r="L286" s="12">
        <v>35</v>
      </c>
      <c r="M286" s="11"/>
      <c r="N286" s="29">
        <f>I286*(100-$B$4)*(100-$B$5)/10000</f>
        <v>40265.589999999997</v>
      </c>
      <c r="O286" s="29">
        <f>M286*N286</f>
        <v>0</v>
      </c>
      <c r="P286" s="29">
        <f>G286*M286</f>
        <v>0</v>
      </c>
      <c r="Q286" s="29">
        <f>H286*M286</f>
        <v>0</v>
      </c>
    </row>
    <row r="287" spans="1:17" ht="11.1" customHeight="1" outlineLevel="5" x14ac:dyDescent="0.2">
      <c r="A287" s="6" t="s">
        <v>552</v>
      </c>
      <c r="B287" s="7" t="s">
        <v>553</v>
      </c>
      <c r="C287" s="7" t="s">
        <v>554</v>
      </c>
      <c r="D287" s="7" t="s">
        <v>301</v>
      </c>
      <c r="E287" s="7" t="s">
        <v>555</v>
      </c>
      <c r="F287" s="7" t="s">
        <v>29</v>
      </c>
      <c r="G287" s="8">
        <v>2.6</v>
      </c>
      <c r="H287" s="9">
        <v>6.0000000000000001E-3</v>
      </c>
      <c r="I287" s="13">
        <v>15846.7</v>
      </c>
      <c r="J287" s="11"/>
      <c r="K287" s="7" t="s">
        <v>119</v>
      </c>
      <c r="L287" s="12">
        <v>35</v>
      </c>
      <c r="M287" s="11"/>
      <c r="N287" s="29">
        <f>I287*(100-$B$4)*(100-$B$5)/10000</f>
        <v>15846.7</v>
      </c>
      <c r="O287" s="29">
        <f>M287*N287</f>
        <v>0</v>
      </c>
      <c r="P287" s="29">
        <f>G287*M287</f>
        <v>0</v>
      </c>
      <c r="Q287" s="29">
        <f>H287*M287</f>
        <v>0</v>
      </c>
    </row>
    <row r="288" spans="1:17" ht="11.1" customHeight="1" outlineLevel="5" x14ac:dyDescent="0.2">
      <c r="A288" s="6" t="s">
        <v>556</v>
      </c>
      <c r="B288" s="7" t="s">
        <v>557</v>
      </c>
      <c r="C288" s="7" t="s">
        <v>554</v>
      </c>
      <c r="D288" s="7" t="s">
        <v>301</v>
      </c>
      <c r="E288" s="7" t="s">
        <v>555</v>
      </c>
      <c r="F288" s="7" t="s">
        <v>29</v>
      </c>
      <c r="G288" s="8">
        <v>2.6</v>
      </c>
      <c r="H288" s="9">
        <v>6.0000000000000001E-3</v>
      </c>
      <c r="I288" s="13">
        <v>31806.59</v>
      </c>
      <c r="J288" s="11"/>
      <c r="K288" s="7" t="s">
        <v>119</v>
      </c>
      <c r="L288" s="12">
        <v>35</v>
      </c>
      <c r="M288" s="11"/>
      <c r="N288" s="29">
        <f>I288*(100-$B$4)*(100-$B$5)/10000</f>
        <v>31806.59</v>
      </c>
      <c r="O288" s="29">
        <f>M288*N288</f>
        <v>0</v>
      </c>
      <c r="P288" s="29">
        <f>G288*M288</f>
        <v>0</v>
      </c>
      <c r="Q288" s="29">
        <f>H288*M288</f>
        <v>0</v>
      </c>
    </row>
    <row r="289" spans="1:17" ht="11.1" customHeight="1" outlineLevel="5" x14ac:dyDescent="0.2">
      <c r="A289" s="6" t="s">
        <v>558</v>
      </c>
      <c r="B289" s="7" t="s">
        <v>559</v>
      </c>
      <c r="C289" s="7" t="s">
        <v>554</v>
      </c>
      <c r="D289" s="7" t="s">
        <v>301</v>
      </c>
      <c r="E289" s="7" t="s">
        <v>555</v>
      </c>
      <c r="F289" s="7" t="s">
        <v>29</v>
      </c>
      <c r="G289" s="8">
        <v>3.5</v>
      </c>
      <c r="H289" s="9">
        <v>7.0000000000000001E-3</v>
      </c>
      <c r="I289" s="13">
        <v>19052.3</v>
      </c>
      <c r="J289" s="11"/>
      <c r="K289" s="7" t="s">
        <v>119</v>
      </c>
      <c r="L289" s="12">
        <v>35</v>
      </c>
      <c r="M289" s="11"/>
      <c r="N289" s="29">
        <f>I289*(100-$B$4)*(100-$B$5)/10000</f>
        <v>19052.3</v>
      </c>
      <c r="O289" s="29">
        <f>M289*N289</f>
        <v>0</v>
      </c>
      <c r="P289" s="29">
        <f>G289*M289</f>
        <v>0</v>
      </c>
      <c r="Q289" s="29">
        <f>H289*M289</f>
        <v>0</v>
      </c>
    </row>
    <row r="290" spans="1:17" ht="11.1" customHeight="1" outlineLevel="5" x14ac:dyDescent="0.2">
      <c r="A290" s="6" t="s">
        <v>560</v>
      </c>
      <c r="B290" s="7" t="s">
        <v>561</v>
      </c>
      <c r="C290" s="7" t="s">
        <v>554</v>
      </c>
      <c r="D290" s="7" t="s">
        <v>301</v>
      </c>
      <c r="E290" s="7" t="s">
        <v>555</v>
      </c>
      <c r="F290" s="7" t="s">
        <v>29</v>
      </c>
      <c r="G290" s="8">
        <v>2.6</v>
      </c>
      <c r="H290" s="9">
        <v>6.0000000000000001E-3</v>
      </c>
      <c r="I290" s="13">
        <v>37544.94</v>
      </c>
      <c r="J290" s="11"/>
      <c r="K290" s="7" t="s">
        <v>119</v>
      </c>
      <c r="L290" s="12">
        <v>35</v>
      </c>
      <c r="M290" s="11"/>
      <c r="N290" s="29">
        <f>I290*(100-$B$4)*(100-$B$5)/10000</f>
        <v>37544.94</v>
      </c>
      <c r="O290" s="29">
        <f>M290*N290</f>
        <v>0</v>
      </c>
      <c r="P290" s="29">
        <f>G290*M290</f>
        <v>0</v>
      </c>
      <c r="Q290" s="29">
        <f>H290*M290</f>
        <v>0</v>
      </c>
    </row>
    <row r="291" spans="1:17" ht="11.1" customHeight="1" outlineLevel="5" x14ac:dyDescent="0.2">
      <c r="A291" s="6" t="s">
        <v>562</v>
      </c>
      <c r="B291" s="7" t="s">
        <v>563</v>
      </c>
      <c r="C291" s="7" t="s">
        <v>554</v>
      </c>
      <c r="D291" s="7" t="s">
        <v>301</v>
      </c>
      <c r="E291" s="7" t="s">
        <v>555</v>
      </c>
      <c r="F291" s="7" t="s">
        <v>29</v>
      </c>
      <c r="G291" s="8">
        <v>3.5</v>
      </c>
      <c r="H291" s="9">
        <v>7.0000000000000001E-3</v>
      </c>
      <c r="I291" s="13">
        <v>47339.27</v>
      </c>
      <c r="J291" s="11"/>
      <c r="K291" s="7" t="s">
        <v>119</v>
      </c>
      <c r="L291" s="12">
        <v>35</v>
      </c>
      <c r="M291" s="11"/>
      <c r="N291" s="29">
        <f>I291*(100-$B$4)*(100-$B$5)/10000</f>
        <v>47339.27</v>
      </c>
      <c r="O291" s="29">
        <f>M291*N291</f>
        <v>0</v>
      </c>
      <c r="P291" s="29">
        <f>G291*M291</f>
        <v>0</v>
      </c>
      <c r="Q291" s="29">
        <f>H291*M291</f>
        <v>0</v>
      </c>
    </row>
    <row r="292" spans="1:17" ht="11.1" customHeight="1" outlineLevel="5" x14ac:dyDescent="0.2">
      <c r="A292" s="6" t="s">
        <v>564</v>
      </c>
      <c r="B292" s="7" t="s">
        <v>565</v>
      </c>
      <c r="C292" s="7" t="s">
        <v>554</v>
      </c>
      <c r="D292" s="7" t="s">
        <v>301</v>
      </c>
      <c r="E292" s="7" t="s">
        <v>555</v>
      </c>
      <c r="F292" s="7" t="s">
        <v>29</v>
      </c>
      <c r="G292" s="8">
        <v>3.5</v>
      </c>
      <c r="H292" s="9">
        <v>7.0000000000000001E-3</v>
      </c>
      <c r="I292" s="13">
        <v>27983.8</v>
      </c>
      <c r="J292" s="11"/>
      <c r="K292" s="7" t="s">
        <v>119</v>
      </c>
      <c r="L292" s="12">
        <v>35</v>
      </c>
      <c r="M292" s="11"/>
      <c r="N292" s="29">
        <f>I292*(100-$B$4)*(100-$B$5)/10000</f>
        <v>27983.8</v>
      </c>
      <c r="O292" s="29">
        <f>M292*N292</f>
        <v>0</v>
      </c>
      <c r="P292" s="29">
        <f>G292*M292</f>
        <v>0</v>
      </c>
      <c r="Q292" s="29">
        <f>H292*M292</f>
        <v>0</v>
      </c>
    </row>
    <row r="293" spans="1:17" ht="11.1" customHeight="1" outlineLevel="4" x14ac:dyDescent="0.2">
      <c r="A293" s="22" t="s">
        <v>566</v>
      </c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8"/>
      <c r="O293" s="28"/>
      <c r="P293" s="28"/>
      <c r="Q293" s="28"/>
    </row>
    <row r="294" spans="1:17" ht="35.1" customHeight="1" outlineLevel="5" x14ac:dyDescent="0.2">
      <c r="A294" s="6" t="s">
        <v>567</v>
      </c>
      <c r="B294" s="7" t="s">
        <v>568</v>
      </c>
      <c r="C294" s="7"/>
      <c r="D294" s="7"/>
      <c r="E294" s="7" t="s">
        <v>28</v>
      </c>
      <c r="F294" s="7" t="s">
        <v>29</v>
      </c>
      <c r="G294" s="11"/>
      <c r="H294" s="9">
        <v>1E-3</v>
      </c>
      <c r="I294" s="13">
        <v>2238.71</v>
      </c>
      <c r="J294" s="11"/>
      <c r="K294" s="7" t="s">
        <v>119</v>
      </c>
      <c r="L294" s="12">
        <v>35</v>
      </c>
      <c r="M294" s="11"/>
      <c r="N294" s="29">
        <f>I294*(100-$B$4)*(100-$B$5)/10000</f>
        <v>2238.71</v>
      </c>
      <c r="O294" s="29">
        <f>M294*N294</f>
        <v>0</v>
      </c>
      <c r="P294" s="29">
        <f>G294*M294</f>
        <v>0</v>
      </c>
      <c r="Q294" s="29">
        <f>H294*M294</f>
        <v>0</v>
      </c>
    </row>
    <row r="295" spans="1:17" ht="35.1" customHeight="1" outlineLevel="5" x14ac:dyDescent="0.2">
      <c r="A295" s="6" t="s">
        <v>569</v>
      </c>
      <c r="B295" s="7" t="s">
        <v>570</v>
      </c>
      <c r="C295" s="7"/>
      <c r="D295" s="7"/>
      <c r="E295" s="7" t="s">
        <v>28</v>
      </c>
      <c r="F295" s="7" t="s">
        <v>29</v>
      </c>
      <c r="G295" s="11"/>
      <c r="H295" s="11"/>
      <c r="I295" s="13">
        <v>1918.9</v>
      </c>
      <c r="J295" s="11"/>
      <c r="K295" s="7" t="s">
        <v>119</v>
      </c>
      <c r="L295" s="12">
        <v>35</v>
      </c>
      <c r="M295" s="11"/>
      <c r="N295" s="29">
        <f>I295*(100-$B$4)*(100-$B$5)/10000</f>
        <v>1918.9</v>
      </c>
      <c r="O295" s="29">
        <f>M295*N295</f>
        <v>0</v>
      </c>
      <c r="P295" s="29">
        <f>G295*M295</f>
        <v>0</v>
      </c>
      <c r="Q295" s="29">
        <f>H295*M295</f>
        <v>0</v>
      </c>
    </row>
    <row r="296" spans="1:17" ht="23.1" customHeight="1" outlineLevel="5" x14ac:dyDescent="0.2">
      <c r="A296" s="6" t="s">
        <v>571</v>
      </c>
      <c r="B296" s="7" t="s">
        <v>572</v>
      </c>
      <c r="C296" s="7"/>
      <c r="D296" s="7"/>
      <c r="E296" s="7" t="s">
        <v>28</v>
      </c>
      <c r="F296" s="7" t="s">
        <v>29</v>
      </c>
      <c r="G296" s="8">
        <v>0.21</v>
      </c>
      <c r="H296" s="11"/>
      <c r="I296" s="13">
        <v>1225.96</v>
      </c>
      <c r="J296" s="11"/>
      <c r="K296" s="7" t="s">
        <v>119</v>
      </c>
      <c r="L296" s="12">
        <v>35</v>
      </c>
      <c r="M296" s="11"/>
      <c r="N296" s="29">
        <f>I296*(100-$B$4)*(100-$B$5)/10000</f>
        <v>1225.96</v>
      </c>
      <c r="O296" s="29">
        <f>M296*N296</f>
        <v>0</v>
      </c>
      <c r="P296" s="29">
        <f>G296*M296</f>
        <v>0</v>
      </c>
      <c r="Q296" s="29">
        <f>H296*M296</f>
        <v>0</v>
      </c>
    </row>
    <row r="297" spans="1:17" ht="23.1" customHeight="1" outlineLevel="5" x14ac:dyDescent="0.2">
      <c r="A297" s="6" t="s">
        <v>573</v>
      </c>
      <c r="B297" s="7" t="s">
        <v>574</v>
      </c>
      <c r="C297" s="7"/>
      <c r="D297" s="7"/>
      <c r="E297" s="7" t="s">
        <v>28</v>
      </c>
      <c r="F297" s="7" t="s">
        <v>29</v>
      </c>
      <c r="G297" s="11"/>
      <c r="H297" s="11"/>
      <c r="I297" s="10">
        <v>319.81</v>
      </c>
      <c r="J297" s="11"/>
      <c r="K297" s="7" t="s">
        <v>119</v>
      </c>
      <c r="L297" s="12">
        <v>35</v>
      </c>
      <c r="M297" s="11"/>
      <c r="N297" s="29">
        <f>I297*(100-$B$4)*(100-$B$5)/10000</f>
        <v>319.81</v>
      </c>
      <c r="O297" s="29">
        <f>M297*N297</f>
        <v>0</v>
      </c>
      <c r="P297" s="29">
        <f>G297*M297</f>
        <v>0</v>
      </c>
      <c r="Q297" s="29">
        <f>H297*M297</f>
        <v>0</v>
      </c>
    </row>
    <row r="298" spans="1:17" ht="23.1" customHeight="1" outlineLevel="5" x14ac:dyDescent="0.2">
      <c r="A298" s="6" t="s">
        <v>575</v>
      </c>
      <c r="B298" s="7" t="s">
        <v>576</v>
      </c>
      <c r="C298" s="7"/>
      <c r="D298" s="7"/>
      <c r="E298" s="7" t="s">
        <v>28</v>
      </c>
      <c r="F298" s="7" t="s">
        <v>29</v>
      </c>
      <c r="G298" s="8">
        <v>0.24399999999999999</v>
      </c>
      <c r="H298" s="9">
        <v>3.0000000000000001E-3</v>
      </c>
      <c r="I298" s="10">
        <v>692.94</v>
      </c>
      <c r="J298" s="11"/>
      <c r="K298" s="7" t="s">
        <v>119</v>
      </c>
      <c r="L298" s="12">
        <v>35</v>
      </c>
      <c r="M298" s="11"/>
      <c r="N298" s="29">
        <f>I298*(100-$B$4)*(100-$B$5)/10000</f>
        <v>692.94</v>
      </c>
      <c r="O298" s="29">
        <f>M298*N298</f>
        <v>0</v>
      </c>
      <c r="P298" s="29">
        <f>G298*M298</f>
        <v>0</v>
      </c>
      <c r="Q298" s="29">
        <f>H298*M298</f>
        <v>0</v>
      </c>
    </row>
    <row r="299" spans="1:17" ht="23.1" customHeight="1" outlineLevel="5" x14ac:dyDescent="0.2">
      <c r="A299" s="6" t="s">
        <v>577</v>
      </c>
      <c r="B299" s="7" t="s">
        <v>578</v>
      </c>
      <c r="C299" s="7"/>
      <c r="D299" s="7"/>
      <c r="E299" s="7" t="s">
        <v>28</v>
      </c>
      <c r="F299" s="7" t="s">
        <v>29</v>
      </c>
      <c r="G299" s="11"/>
      <c r="H299" s="11"/>
      <c r="I299" s="13">
        <v>1679.03</v>
      </c>
      <c r="J299" s="11"/>
      <c r="K299" s="7" t="s">
        <v>119</v>
      </c>
      <c r="L299" s="12">
        <v>35</v>
      </c>
      <c r="M299" s="11"/>
      <c r="N299" s="29">
        <f>I299*(100-$B$4)*(100-$B$5)/10000</f>
        <v>1679.03</v>
      </c>
      <c r="O299" s="29">
        <f>M299*N299</f>
        <v>0</v>
      </c>
      <c r="P299" s="29">
        <f>G299*M299</f>
        <v>0</v>
      </c>
      <c r="Q299" s="29">
        <f>H299*M299</f>
        <v>0</v>
      </c>
    </row>
    <row r="300" spans="1:17" ht="11.1" customHeight="1" outlineLevel="3" x14ac:dyDescent="0.2">
      <c r="A300" s="21" t="s">
        <v>169</v>
      </c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7"/>
      <c r="O300" s="27"/>
      <c r="P300" s="27"/>
      <c r="Q300" s="27"/>
    </row>
    <row r="301" spans="1:17" ht="11.1" customHeight="1" outlineLevel="4" x14ac:dyDescent="0.2">
      <c r="A301" s="22" t="s">
        <v>579</v>
      </c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8"/>
      <c r="O301" s="28"/>
      <c r="P301" s="28"/>
      <c r="Q301" s="28"/>
    </row>
    <row r="302" spans="1:17" ht="11.1" customHeight="1" outlineLevel="5" x14ac:dyDescent="0.2">
      <c r="A302" s="6" t="s">
        <v>580</v>
      </c>
      <c r="B302" s="7" t="s">
        <v>581</v>
      </c>
      <c r="C302" s="7"/>
      <c r="D302" s="7"/>
      <c r="E302" s="7" t="s">
        <v>28</v>
      </c>
      <c r="F302" s="7" t="s">
        <v>29</v>
      </c>
      <c r="G302" s="8">
        <v>0.29599999999999999</v>
      </c>
      <c r="H302" s="9">
        <v>5.0000000000000001E-3</v>
      </c>
      <c r="I302" s="13">
        <v>1172.6500000000001</v>
      </c>
      <c r="J302" s="11"/>
      <c r="K302" s="7"/>
      <c r="L302" s="12">
        <v>35</v>
      </c>
      <c r="M302" s="11"/>
      <c r="N302" s="29">
        <f>I302*(100-$B$4)*(100-$B$5)/10000</f>
        <v>1172.6500000000001</v>
      </c>
      <c r="O302" s="29">
        <f>M302*N302</f>
        <v>0</v>
      </c>
      <c r="P302" s="29">
        <f>G302*M302</f>
        <v>0</v>
      </c>
      <c r="Q302" s="29">
        <f>H302*M302</f>
        <v>0</v>
      </c>
    </row>
    <row r="303" spans="1:17" ht="23.1" customHeight="1" outlineLevel="5" x14ac:dyDescent="0.2">
      <c r="A303" s="6" t="s">
        <v>582</v>
      </c>
      <c r="B303" s="7" t="s">
        <v>583</v>
      </c>
      <c r="C303" s="7"/>
      <c r="D303" s="7"/>
      <c r="E303" s="7" t="s">
        <v>28</v>
      </c>
      <c r="F303" s="7" t="s">
        <v>29</v>
      </c>
      <c r="G303" s="8">
        <v>0.35</v>
      </c>
      <c r="H303" s="9">
        <v>6.0000000000000001E-3</v>
      </c>
      <c r="I303" s="13">
        <v>1599.07</v>
      </c>
      <c r="J303" s="12">
        <v>24</v>
      </c>
      <c r="K303" s="7"/>
      <c r="L303" s="12">
        <v>35</v>
      </c>
      <c r="M303" s="11"/>
      <c r="N303" s="29">
        <f>I303*(100-$B$4)*(100-$B$5)/10000</f>
        <v>1599.07</v>
      </c>
      <c r="O303" s="29">
        <f>M303*N303</f>
        <v>0</v>
      </c>
      <c r="P303" s="29">
        <f>G303*M303</f>
        <v>0</v>
      </c>
      <c r="Q303" s="29">
        <f>H303*M303</f>
        <v>0</v>
      </c>
    </row>
    <row r="304" spans="1:17" ht="23.1" customHeight="1" outlineLevel="5" x14ac:dyDescent="0.2">
      <c r="A304" s="6" t="s">
        <v>584</v>
      </c>
      <c r="B304" s="7" t="s">
        <v>585</v>
      </c>
      <c r="C304" s="7"/>
      <c r="D304" s="7"/>
      <c r="E304" s="7" t="s">
        <v>28</v>
      </c>
      <c r="F304" s="7" t="s">
        <v>29</v>
      </c>
      <c r="G304" s="8">
        <v>0.35</v>
      </c>
      <c r="H304" s="9">
        <v>1E-3</v>
      </c>
      <c r="I304" s="10">
        <v>559.66999999999996</v>
      </c>
      <c r="J304" s="11"/>
      <c r="K304" s="7"/>
      <c r="L304" s="12">
        <v>35</v>
      </c>
      <c r="M304" s="11"/>
      <c r="N304" s="29">
        <f>I304*(100-$B$4)*(100-$B$5)/10000</f>
        <v>559.66999999999996</v>
      </c>
      <c r="O304" s="29">
        <f>M304*N304</f>
        <v>0</v>
      </c>
      <c r="P304" s="29">
        <f>G304*M304</f>
        <v>0</v>
      </c>
      <c r="Q304" s="29">
        <f>H304*M304</f>
        <v>0</v>
      </c>
    </row>
    <row r="305" spans="1:17" ht="11.1" customHeight="1" outlineLevel="5" x14ac:dyDescent="0.2">
      <c r="A305" s="6" t="s">
        <v>586</v>
      </c>
      <c r="B305" s="7" t="s">
        <v>587</v>
      </c>
      <c r="C305" s="7"/>
      <c r="D305" s="7"/>
      <c r="E305" s="7" t="s">
        <v>28</v>
      </c>
      <c r="F305" s="7" t="s">
        <v>29</v>
      </c>
      <c r="G305" s="8">
        <v>0.3</v>
      </c>
      <c r="H305" s="11"/>
      <c r="I305" s="13">
        <v>2132.1</v>
      </c>
      <c r="J305" s="11"/>
      <c r="K305" s="7"/>
      <c r="L305" s="12">
        <v>35</v>
      </c>
      <c r="M305" s="11"/>
      <c r="N305" s="29">
        <f>I305*(100-$B$4)*(100-$B$5)/10000</f>
        <v>2132.1</v>
      </c>
      <c r="O305" s="29">
        <f>M305*N305</f>
        <v>0</v>
      </c>
      <c r="P305" s="29">
        <f>G305*M305</f>
        <v>0</v>
      </c>
      <c r="Q305" s="29">
        <f>H305*M305</f>
        <v>0</v>
      </c>
    </row>
    <row r="306" spans="1:17" ht="11.1" customHeight="1" outlineLevel="5" x14ac:dyDescent="0.2">
      <c r="A306" s="6" t="s">
        <v>588</v>
      </c>
      <c r="B306" s="7" t="s">
        <v>589</v>
      </c>
      <c r="C306" s="7"/>
      <c r="D306" s="7"/>
      <c r="E306" s="7" t="s">
        <v>28</v>
      </c>
      <c r="F306" s="7" t="s">
        <v>29</v>
      </c>
      <c r="G306" s="8">
        <v>0.2</v>
      </c>
      <c r="H306" s="9">
        <v>7.0000000000000001E-3</v>
      </c>
      <c r="I306" s="13">
        <v>1119.3599999999999</v>
      </c>
      <c r="J306" s="11"/>
      <c r="K306" s="7"/>
      <c r="L306" s="12">
        <v>35</v>
      </c>
      <c r="M306" s="11"/>
      <c r="N306" s="29">
        <f>I306*(100-$B$4)*(100-$B$5)/10000</f>
        <v>1119.3599999999999</v>
      </c>
      <c r="O306" s="29">
        <f>M306*N306</f>
        <v>0</v>
      </c>
      <c r="P306" s="29">
        <f>G306*M306</f>
        <v>0</v>
      </c>
      <c r="Q306" s="29">
        <f>H306*M306</f>
        <v>0</v>
      </c>
    </row>
    <row r="307" spans="1:17" ht="23.1" customHeight="1" outlineLevel="5" x14ac:dyDescent="0.2">
      <c r="A307" s="6" t="s">
        <v>590</v>
      </c>
      <c r="B307" s="7" t="s">
        <v>591</v>
      </c>
      <c r="C307" s="7"/>
      <c r="D307" s="7"/>
      <c r="E307" s="7" t="s">
        <v>28</v>
      </c>
      <c r="F307" s="7" t="s">
        <v>29</v>
      </c>
      <c r="G307" s="8">
        <v>0.4</v>
      </c>
      <c r="H307" s="11"/>
      <c r="I307" s="13">
        <v>3307.42</v>
      </c>
      <c r="J307" s="11"/>
      <c r="K307" s="7"/>
      <c r="L307" s="12">
        <v>35</v>
      </c>
      <c r="M307" s="11"/>
      <c r="N307" s="29">
        <f>I307*(100-$B$4)*(100-$B$5)/10000</f>
        <v>3307.42</v>
      </c>
      <c r="O307" s="29">
        <f>M307*N307</f>
        <v>0</v>
      </c>
      <c r="P307" s="29">
        <f>G307*M307</f>
        <v>0</v>
      </c>
      <c r="Q307" s="29">
        <f>H307*M307</f>
        <v>0</v>
      </c>
    </row>
    <row r="308" spans="1:17" ht="11.1" customHeight="1" outlineLevel="4" x14ac:dyDescent="0.2">
      <c r="A308" s="22" t="s">
        <v>592</v>
      </c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8"/>
      <c r="O308" s="28"/>
      <c r="P308" s="28"/>
      <c r="Q308" s="28"/>
    </row>
    <row r="309" spans="1:17" ht="11.1" customHeight="1" outlineLevel="5" x14ac:dyDescent="0.2">
      <c r="A309" s="6" t="s">
        <v>593</v>
      </c>
      <c r="B309" s="7" t="s">
        <v>594</v>
      </c>
      <c r="C309" s="7" t="s">
        <v>540</v>
      </c>
      <c r="D309" s="7" t="s">
        <v>301</v>
      </c>
      <c r="E309" s="7" t="s">
        <v>595</v>
      </c>
      <c r="F309" s="7" t="s">
        <v>29</v>
      </c>
      <c r="G309" s="8">
        <v>4.7</v>
      </c>
      <c r="H309" s="9">
        <v>1.4E-2</v>
      </c>
      <c r="I309" s="13">
        <v>41625.910000000003</v>
      </c>
      <c r="J309" s="11"/>
      <c r="K309" s="7" t="s">
        <v>119</v>
      </c>
      <c r="L309" s="12">
        <v>35</v>
      </c>
      <c r="M309" s="11"/>
      <c r="N309" s="29">
        <f>I309*(100-$B$4)*(100-$B$5)/10000</f>
        <v>41625.910000000003</v>
      </c>
      <c r="O309" s="29">
        <f>M309*N309</f>
        <v>0</v>
      </c>
      <c r="P309" s="29">
        <f>G309*M309</f>
        <v>0</v>
      </c>
      <c r="Q309" s="29">
        <f>H309*M309</f>
        <v>0</v>
      </c>
    </row>
    <row r="310" spans="1:17" ht="35.1" customHeight="1" outlineLevel="5" x14ac:dyDescent="0.2">
      <c r="A310" s="6" t="s">
        <v>596</v>
      </c>
      <c r="B310" s="7" t="s">
        <v>597</v>
      </c>
      <c r="C310" s="7" t="s">
        <v>540</v>
      </c>
      <c r="D310" s="7" t="s">
        <v>301</v>
      </c>
      <c r="E310" s="7" t="s">
        <v>595</v>
      </c>
      <c r="F310" s="7" t="s">
        <v>29</v>
      </c>
      <c r="G310" s="8">
        <v>4.7</v>
      </c>
      <c r="H310" s="9">
        <v>1.4E-2</v>
      </c>
      <c r="I310" s="13">
        <v>45700.59</v>
      </c>
      <c r="J310" s="11"/>
      <c r="K310" s="7" t="s">
        <v>119</v>
      </c>
      <c r="L310" s="12">
        <v>35</v>
      </c>
      <c r="M310" s="11"/>
      <c r="N310" s="29">
        <f>I310*(100-$B$4)*(100-$B$5)/10000</f>
        <v>45700.59</v>
      </c>
      <c r="O310" s="29">
        <f>M310*N310</f>
        <v>0</v>
      </c>
      <c r="P310" s="29">
        <f>G310*M310</f>
        <v>0</v>
      </c>
      <c r="Q310" s="29">
        <f>H310*M310</f>
        <v>0</v>
      </c>
    </row>
    <row r="311" spans="1:17" ht="11.1" customHeight="1" outlineLevel="5" x14ac:dyDescent="0.2">
      <c r="A311" s="6" t="s">
        <v>598</v>
      </c>
      <c r="B311" s="7" t="s">
        <v>599</v>
      </c>
      <c r="C311" s="7" t="s">
        <v>540</v>
      </c>
      <c r="D311" s="7" t="s">
        <v>301</v>
      </c>
      <c r="E311" s="7" t="s">
        <v>600</v>
      </c>
      <c r="F311" s="7" t="s">
        <v>29</v>
      </c>
      <c r="G311" s="8">
        <v>3.4</v>
      </c>
      <c r="H311" s="9">
        <v>1.4E-2</v>
      </c>
      <c r="I311" s="13">
        <v>42859.28</v>
      </c>
      <c r="J311" s="11"/>
      <c r="K311" s="7" t="s">
        <v>119</v>
      </c>
      <c r="L311" s="12">
        <v>35</v>
      </c>
      <c r="M311" s="11"/>
      <c r="N311" s="29">
        <f>I311*(100-$B$4)*(100-$B$5)/10000</f>
        <v>42859.28</v>
      </c>
      <c r="O311" s="29">
        <f>M311*N311</f>
        <v>0</v>
      </c>
      <c r="P311" s="29">
        <f>G311*M311</f>
        <v>0</v>
      </c>
      <c r="Q311" s="29">
        <f>H311*M311</f>
        <v>0</v>
      </c>
    </row>
    <row r="312" spans="1:17" ht="23.1" customHeight="1" outlineLevel="5" x14ac:dyDescent="0.2">
      <c r="A312" s="6" t="s">
        <v>601</v>
      </c>
      <c r="B312" s="7" t="s">
        <v>602</v>
      </c>
      <c r="C312" s="7" t="s">
        <v>540</v>
      </c>
      <c r="D312" s="7" t="s">
        <v>301</v>
      </c>
      <c r="E312" s="7" t="s">
        <v>600</v>
      </c>
      <c r="F312" s="7" t="s">
        <v>29</v>
      </c>
      <c r="G312" s="8">
        <v>3.4</v>
      </c>
      <c r="H312" s="9">
        <v>1.4E-2</v>
      </c>
      <c r="I312" s="13">
        <v>41625.910000000003</v>
      </c>
      <c r="J312" s="11"/>
      <c r="K312" s="7" t="s">
        <v>119</v>
      </c>
      <c r="L312" s="12">
        <v>35</v>
      </c>
      <c r="M312" s="11"/>
      <c r="N312" s="29">
        <f>I312*(100-$B$4)*(100-$B$5)/10000</f>
        <v>41625.910000000003</v>
      </c>
      <c r="O312" s="29">
        <f>M312*N312</f>
        <v>0</v>
      </c>
      <c r="P312" s="29">
        <f>G312*M312</f>
        <v>0</v>
      </c>
      <c r="Q312" s="29">
        <f>H312*M312</f>
        <v>0</v>
      </c>
    </row>
    <row r="313" spans="1:17" ht="11.1" customHeight="1" outlineLevel="5" x14ac:dyDescent="0.2">
      <c r="A313" s="6" t="s">
        <v>603</v>
      </c>
      <c r="B313" s="7" t="s">
        <v>604</v>
      </c>
      <c r="C313" s="7" t="s">
        <v>540</v>
      </c>
      <c r="D313" s="7" t="s">
        <v>301</v>
      </c>
      <c r="E313" s="7" t="s">
        <v>600</v>
      </c>
      <c r="F313" s="7" t="s">
        <v>29</v>
      </c>
      <c r="G313" s="8">
        <v>3.4</v>
      </c>
      <c r="H313" s="9">
        <v>1.4E-2</v>
      </c>
      <c r="I313" s="13">
        <v>41625.910000000003</v>
      </c>
      <c r="J313" s="11"/>
      <c r="K313" s="7" t="s">
        <v>119</v>
      </c>
      <c r="L313" s="12">
        <v>35</v>
      </c>
      <c r="M313" s="11"/>
      <c r="N313" s="29">
        <f>I313*(100-$B$4)*(100-$B$5)/10000</f>
        <v>41625.910000000003</v>
      </c>
      <c r="O313" s="29">
        <f>M313*N313</f>
        <v>0</v>
      </c>
      <c r="P313" s="29">
        <f>G313*M313</f>
        <v>0</v>
      </c>
      <c r="Q313" s="29">
        <f>H313*M313</f>
        <v>0</v>
      </c>
    </row>
    <row r="314" spans="1:17" ht="23.1" customHeight="1" outlineLevel="5" x14ac:dyDescent="0.2">
      <c r="A314" s="6" t="s">
        <v>605</v>
      </c>
      <c r="B314" s="7" t="s">
        <v>606</v>
      </c>
      <c r="C314" s="7" t="s">
        <v>540</v>
      </c>
      <c r="D314" s="7" t="s">
        <v>301</v>
      </c>
      <c r="E314" s="7" t="s">
        <v>600</v>
      </c>
      <c r="F314" s="7" t="s">
        <v>29</v>
      </c>
      <c r="G314" s="8">
        <v>4.7</v>
      </c>
      <c r="H314" s="9">
        <v>1.4E-2</v>
      </c>
      <c r="I314" s="13">
        <v>44031.93</v>
      </c>
      <c r="J314" s="11"/>
      <c r="K314" s="7" t="s">
        <v>119</v>
      </c>
      <c r="L314" s="12">
        <v>35</v>
      </c>
      <c r="M314" s="11"/>
      <c r="N314" s="29">
        <f>I314*(100-$B$4)*(100-$B$5)/10000</f>
        <v>44031.93</v>
      </c>
      <c r="O314" s="29">
        <f>M314*N314</f>
        <v>0</v>
      </c>
      <c r="P314" s="29">
        <f>G314*M314</f>
        <v>0</v>
      </c>
      <c r="Q314" s="29">
        <f>H314*M314</f>
        <v>0</v>
      </c>
    </row>
    <row r="315" spans="1:17" ht="23.1" customHeight="1" outlineLevel="5" x14ac:dyDescent="0.2">
      <c r="A315" s="6" t="s">
        <v>607</v>
      </c>
      <c r="B315" s="7" t="s">
        <v>608</v>
      </c>
      <c r="C315" s="7" t="s">
        <v>540</v>
      </c>
      <c r="D315" s="7" t="s">
        <v>301</v>
      </c>
      <c r="E315" s="7" t="s">
        <v>595</v>
      </c>
      <c r="F315" s="7" t="s">
        <v>29</v>
      </c>
      <c r="G315" s="8">
        <v>4.7</v>
      </c>
      <c r="H315" s="9">
        <v>1.4E-2</v>
      </c>
      <c r="I315" s="13">
        <v>41625.910000000003</v>
      </c>
      <c r="J315" s="11"/>
      <c r="K315" s="7" t="s">
        <v>119</v>
      </c>
      <c r="L315" s="12">
        <v>35</v>
      </c>
      <c r="M315" s="11"/>
      <c r="N315" s="29">
        <f>I315*(100-$B$4)*(100-$B$5)/10000</f>
        <v>41625.910000000003</v>
      </c>
      <c r="O315" s="29">
        <f>M315*N315</f>
        <v>0</v>
      </c>
      <c r="P315" s="29">
        <f>G315*M315</f>
        <v>0</v>
      </c>
      <c r="Q315" s="29">
        <f>H315*M315</f>
        <v>0</v>
      </c>
    </row>
    <row r="316" spans="1:17" ht="11.1" customHeight="1" outlineLevel="5" x14ac:dyDescent="0.2">
      <c r="A316" s="6" t="s">
        <v>609</v>
      </c>
      <c r="B316" s="7" t="s">
        <v>610</v>
      </c>
      <c r="C316" s="7" t="s">
        <v>540</v>
      </c>
      <c r="D316" s="7" t="s">
        <v>301</v>
      </c>
      <c r="E316" s="7" t="s">
        <v>600</v>
      </c>
      <c r="F316" s="7" t="s">
        <v>29</v>
      </c>
      <c r="G316" s="8">
        <v>3.4</v>
      </c>
      <c r="H316" s="9">
        <v>1.4E-2</v>
      </c>
      <c r="I316" s="13">
        <v>41625.910000000003</v>
      </c>
      <c r="J316" s="11"/>
      <c r="K316" s="7" t="s">
        <v>119</v>
      </c>
      <c r="L316" s="12">
        <v>35</v>
      </c>
      <c r="M316" s="11"/>
      <c r="N316" s="29">
        <f>I316*(100-$B$4)*(100-$B$5)/10000</f>
        <v>41625.910000000003</v>
      </c>
      <c r="O316" s="29">
        <f>M316*N316</f>
        <v>0</v>
      </c>
      <c r="P316" s="29">
        <f>G316*M316</f>
        <v>0</v>
      </c>
      <c r="Q316" s="29">
        <f>H316*M316</f>
        <v>0</v>
      </c>
    </row>
    <row r="317" spans="1:17" ht="23.1" customHeight="1" outlineLevel="5" x14ac:dyDescent="0.2">
      <c r="A317" s="6" t="s">
        <v>611</v>
      </c>
      <c r="B317" s="7" t="s">
        <v>612</v>
      </c>
      <c r="C317" s="7" t="s">
        <v>540</v>
      </c>
      <c r="D317" s="7" t="s">
        <v>301</v>
      </c>
      <c r="E317" s="7" t="s">
        <v>600</v>
      </c>
      <c r="F317" s="7" t="s">
        <v>29</v>
      </c>
      <c r="G317" s="8">
        <v>3.4</v>
      </c>
      <c r="H317" s="9">
        <v>1.4E-2</v>
      </c>
      <c r="I317" s="13">
        <v>41625.910000000003</v>
      </c>
      <c r="J317" s="11"/>
      <c r="K317" s="7" t="s">
        <v>119</v>
      </c>
      <c r="L317" s="12">
        <v>35</v>
      </c>
      <c r="M317" s="11"/>
      <c r="N317" s="29">
        <f>I317*(100-$B$4)*(100-$B$5)/10000</f>
        <v>41625.910000000003</v>
      </c>
      <c r="O317" s="29">
        <f>M317*N317</f>
        <v>0</v>
      </c>
      <c r="P317" s="29">
        <f>G317*M317</f>
        <v>0</v>
      </c>
      <c r="Q317" s="29">
        <f>H317*M317</f>
        <v>0</v>
      </c>
    </row>
    <row r="318" spans="1:17" ht="11.1" customHeight="1" outlineLevel="5" x14ac:dyDescent="0.2">
      <c r="A318" s="6" t="s">
        <v>613</v>
      </c>
      <c r="B318" s="7" t="s">
        <v>614</v>
      </c>
      <c r="C318" s="7" t="s">
        <v>540</v>
      </c>
      <c r="D318" s="7" t="s">
        <v>301</v>
      </c>
      <c r="E318" s="7" t="s">
        <v>600</v>
      </c>
      <c r="F318" s="7" t="s">
        <v>29</v>
      </c>
      <c r="G318" s="8">
        <v>3.4</v>
      </c>
      <c r="H318" s="9">
        <v>1.4E-2</v>
      </c>
      <c r="I318" s="13">
        <v>41625.910000000003</v>
      </c>
      <c r="J318" s="11"/>
      <c r="K318" s="7" t="s">
        <v>119</v>
      </c>
      <c r="L318" s="12">
        <v>35</v>
      </c>
      <c r="M318" s="11"/>
      <c r="N318" s="29">
        <f>I318*(100-$B$4)*(100-$B$5)/10000</f>
        <v>41625.910000000003</v>
      </c>
      <c r="O318" s="29">
        <f>M318*N318</f>
        <v>0</v>
      </c>
      <c r="P318" s="29">
        <f>G318*M318</f>
        <v>0</v>
      </c>
      <c r="Q318" s="29">
        <f>H318*M318</f>
        <v>0</v>
      </c>
    </row>
    <row r="319" spans="1:17" ht="23.1" customHeight="1" outlineLevel="5" x14ac:dyDescent="0.2">
      <c r="A319" s="6" t="s">
        <v>615</v>
      </c>
      <c r="B319" s="7" t="s">
        <v>616</v>
      </c>
      <c r="C319" s="7" t="s">
        <v>540</v>
      </c>
      <c r="D319" s="7" t="s">
        <v>301</v>
      </c>
      <c r="E319" s="7" t="s">
        <v>595</v>
      </c>
      <c r="F319" s="7" t="s">
        <v>29</v>
      </c>
      <c r="G319" s="8">
        <v>3.4</v>
      </c>
      <c r="H319" s="9">
        <v>1.4E-2</v>
      </c>
      <c r="I319" s="13">
        <v>42859.28</v>
      </c>
      <c r="J319" s="11"/>
      <c r="K319" s="7" t="s">
        <v>119</v>
      </c>
      <c r="L319" s="12">
        <v>35</v>
      </c>
      <c r="M319" s="11"/>
      <c r="N319" s="29">
        <f>I319*(100-$B$4)*(100-$B$5)/10000</f>
        <v>42859.28</v>
      </c>
      <c r="O319" s="29">
        <f>M319*N319</f>
        <v>0</v>
      </c>
      <c r="P319" s="29">
        <f>G319*M319</f>
        <v>0</v>
      </c>
      <c r="Q319" s="29">
        <f>H319*M319</f>
        <v>0</v>
      </c>
    </row>
    <row r="320" spans="1:17" ht="11.1" customHeight="1" outlineLevel="5" x14ac:dyDescent="0.2">
      <c r="A320" s="6" t="s">
        <v>617</v>
      </c>
      <c r="B320" s="7" t="s">
        <v>618</v>
      </c>
      <c r="C320" s="7" t="s">
        <v>540</v>
      </c>
      <c r="D320" s="7" t="s">
        <v>301</v>
      </c>
      <c r="E320" s="7" t="s">
        <v>595</v>
      </c>
      <c r="F320" s="7" t="s">
        <v>29</v>
      </c>
      <c r="G320" s="8">
        <v>4.7</v>
      </c>
      <c r="H320" s="9">
        <v>1.4E-2</v>
      </c>
      <c r="I320" s="13">
        <v>41625.910000000003</v>
      </c>
      <c r="J320" s="11"/>
      <c r="K320" s="7" t="s">
        <v>119</v>
      </c>
      <c r="L320" s="12">
        <v>35</v>
      </c>
      <c r="M320" s="11"/>
      <c r="N320" s="29">
        <f>I320*(100-$B$4)*(100-$B$5)/10000</f>
        <v>41625.910000000003</v>
      </c>
      <c r="O320" s="29">
        <f>M320*N320</f>
        <v>0</v>
      </c>
      <c r="P320" s="29">
        <f>G320*M320</f>
        <v>0</v>
      </c>
      <c r="Q320" s="29">
        <f>H320*M320</f>
        <v>0</v>
      </c>
    </row>
    <row r="321" spans="1:17" ht="11.1" customHeight="1" outlineLevel="5" x14ac:dyDescent="0.2">
      <c r="A321" s="6" t="s">
        <v>619</v>
      </c>
      <c r="B321" s="7" t="s">
        <v>620</v>
      </c>
      <c r="C321" s="7" t="s">
        <v>540</v>
      </c>
      <c r="D321" s="7" t="s">
        <v>301</v>
      </c>
      <c r="E321" s="7" t="s">
        <v>595</v>
      </c>
      <c r="F321" s="7" t="s">
        <v>29</v>
      </c>
      <c r="G321" s="8">
        <v>4.7</v>
      </c>
      <c r="H321" s="9">
        <v>1.4E-2</v>
      </c>
      <c r="I321" s="13">
        <v>42859.28</v>
      </c>
      <c r="J321" s="11"/>
      <c r="K321" s="7" t="s">
        <v>119</v>
      </c>
      <c r="L321" s="12">
        <v>35</v>
      </c>
      <c r="M321" s="11"/>
      <c r="N321" s="29">
        <f>I321*(100-$B$4)*(100-$B$5)/10000</f>
        <v>42859.28</v>
      </c>
      <c r="O321" s="29">
        <f>M321*N321</f>
        <v>0</v>
      </c>
      <c r="P321" s="29">
        <f>G321*M321</f>
        <v>0</v>
      </c>
      <c r="Q321" s="29">
        <f>H321*M321</f>
        <v>0</v>
      </c>
    </row>
    <row r="322" spans="1:17" ht="11.1" customHeight="1" outlineLevel="5" x14ac:dyDescent="0.2">
      <c r="A322" s="6" t="s">
        <v>621</v>
      </c>
      <c r="B322" s="7" t="s">
        <v>622</v>
      </c>
      <c r="C322" s="7" t="s">
        <v>540</v>
      </c>
      <c r="D322" s="7" t="s">
        <v>301</v>
      </c>
      <c r="E322" s="7" t="s">
        <v>595</v>
      </c>
      <c r="F322" s="7" t="s">
        <v>29</v>
      </c>
      <c r="G322" s="8">
        <v>4.7</v>
      </c>
      <c r="H322" s="9">
        <v>1.4E-2</v>
      </c>
      <c r="I322" s="13">
        <v>41625.910000000003</v>
      </c>
      <c r="J322" s="11"/>
      <c r="K322" s="7" t="s">
        <v>119</v>
      </c>
      <c r="L322" s="12">
        <v>35</v>
      </c>
      <c r="M322" s="11"/>
      <c r="N322" s="29">
        <f>I322*(100-$B$4)*(100-$B$5)/10000</f>
        <v>41625.910000000003</v>
      </c>
      <c r="O322" s="29">
        <f>M322*N322</f>
        <v>0</v>
      </c>
      <c r="P322" s="29">
        <f>G322*M322</f>
        <v>0</v>
      </c>
      <c r="Q322" s="29">
        <f>H322*M322</f>
        <v>0</v>
      </c>
    </row>
    <row r="323" spans="1:17" ht="23.1" customHeight="1" outlineLevel="5" x14ac:dyDescent="0.2">
      <c r="A323" s="6" t="s">
        <v>623</v>
      </c>
      <c r="B323" s="7" t="s">
        <v>624</v>
      </c>
      <c r="C323" s="7" t="s">
        <v>540</v>
      </c>
      <c r="D323" s="7" t="s">
        <v>301</v>
      </c>
      <c r="E323" s="7" t="s">
        <v>595</v>
      </c>
      <c r="F323" s="7" t="s">
        <v>29</v>
      </c>
      <c r="G323" s="8">
        <v>4.7</v>
      </c>
      <c r="H323" s="9">
        <v>1.4E-2</v>
      </c>
      <c r="I323" s="13">
        <v>41625.910000000003</v>
      </c>
      <c r="J323" s="11"/>
      <c r="K323" s="7" t="s">
        <v>119</v>
      </c>
      <c r="L323" s="12">
        <v>35</v>
      </c>
      <c r="M323" s="11"/>
      <c r="N323" s="29">
        <f>I323*(100-$B$4)*(100-$B$5)/10000</f>
        <v>41625.910000000003</v>
      </c>
      <c r="O323" s="29">
        <f>M323*N323</f>
        <v>0</v>
      </c>
      <c r="P323" s="29">
        <f>G323*M323</f>
        <v>0</v>
      </c>
      <c r="Q323" s="29">
        <f>H323*M323</f>
        <v>0</v>
      </c>
    </row>
    <row r="324" spans="1:17" ht="35.1" customHeight="1" outlineLevel="5" x14ac:dyDescent="0.2">
      <c r="A324" s="6" t="s">
        <v>625</v>
      </c>
      <c r="B324" s="7" t="s">
        <v>626</v>
      </c>
      <c r="C324" s="7" t="s">
        <v>540</v>
      </c>
      <c r="D324" s="7" t="s">
        <v>301</v>
      </c>
      <c r="E324" s="7" t="s">
        <v>600</v>
      </c>
      <c r="F324" s="7" t="s">
        <v>29</v>
      </c>
      <c r="G324" s="8">
        <v>3.4</v>
      </c>
      <c r="H324" s="9">
        <v>1.4E-2</v>
      </c>
      <c r="I324" s="13">
        <v>45700.59</v>
      </c>
      <c r="J324" s="11"/>
      <c r="K324" s="7" t="s">
        <v>119</v>
      </c>
      <c r="L324" s="12">
        <v>35</v>
      </c>
      <c r="M324" s="11"/>
      <c r="N324" s="29">
        <f>I324*(100-$B$4)*(100-$B$5)/10000</f>
        <v>45700.59</v>
      </c>
      <c r="O324" s="29">
        <f>M324*N324</f>
        <v>0</v>
      </c>
      <c r="P324" s="29">
        <f>G324*M324</f>
        <v>0</v>
      </c>
      <c r="Q324" s="29">
        <f>H324*M324</f>
        <v>0</v>
      </c>
    </row>
    <row r="325" spans="1:17" ht="11.1" customHeight="1" outlineLevel="5" x14ac:dyDescent="0.2">
      <c r="A325" s="6" t="s">
        <v>627</v>
      </c>
      <c r="B325" s="7" t="s">
        <v>628</v>
      </c>
      <c r="C325" s="7" t="s">
        <v>540</v>
      </c>
      <c r="D325" s="7" t="s">
        <v>301</v>
      </c>
      <c r="E325" s="7" t="s">
        <v>595</v>
      </c>
      <c r="F325" s="7" t="s">
        <v>29</v>
      </c>
      <c r="G325" s="8">
        <v>4.7</v>
      </c>
      <c r="H325" s="9">
        <v>1.4E-2</v>
      </c>
      <c r="I325" s="13">
        <v>42798.57</v>
      </c>
      <c r="J325" s="11"/>
      <c r="K325" s="7" t="s">
        <v>119</v>
      </c>
      <c r="L325" s="12">
        <v>35</v>
      </c>
      <c r="M325" s="11"/>
      <c r="N325" s="29">
        <f>I325*(100-$B$4)*(100-$B$5)/10000</f>
        <v>42798.57</v>
      </c>
      <c r="O325" s="29">
        <f>M325*N325</f>
        <v>0</v>
      </c>
      <c r="P325" s="29">
        <f>G325*M325</f>
        <v>0</v>
      </c>
      <c r="Q325" s="29">
        <f>H325*M325</f>
        <v>0</v>
      </c>
    </row>
    <row r="326" spans="1:17" ht="11.1" customHeight="1" outlineLevel="5" x14ac:dyDescent="0.2">
      <c r="A326" s="6" t="s">
        <v>629</v>
      </c>
      <c r="B326" s="7" t="s">
        <v>630</v>
      </c>
      <c r="C326" s="7" t="s">
        <v>540</v>
      </c>
      <c r="D326" s="7" t="s">
        <v>301</v>
      </c>
      <c r="E326" s="7" t="s">
        <v>600</v>
      </c>
      <c r="F326" s="7" t="s">
        <v>29</v>
      </c>
      <c r="G326" s="8">
        <v>3.4</v>
      </c>
      <c r="H326" s="9">
        <v>1.4E-2</v>
      </c>
      <c r="I326" s="13">
        <v>41625.910000000003</v>
      </c>
      <c r="J326" s="11"/>
      <c r="K326" s="7" t="s">
        <v>119</v>
      </c>
      <c r="L326" s="12">
        <v>35</v>
      </c>
      <c r="M326" s="11"/>
      <c r="N326" s="29">
        <f>I326*(100-$B$4)*(100-$B$5)/10000</f>
        <v>41625.910000000003</v>
      </c>
      <c r="O326" s="29">
        <f>M326*N326</f>
        <v>0</v>
      </c>
      <c r="P326" s="29">
        <f>G326*M326</f>
        <v>0</v>
      </c>
      <c r="Q326" s="29">
        <f>H326*M326</f>
        <v>0</v>
      </c>
    </row>
    <row r="327" spans="1:17" ht="23.1" customHeight="1" outlineLevel="5" x14ac:dyDescent="0.2">
      <c r="A327" s="6" t="s">
        <v>631</v>
      </c>
      <c r="B327" s="7" t="s">
        <v>632</v>
      </c>
      <c r="C327" s="7" t="s">
        <v>554</v>
      </c>
      <c r="D327" s="7" t="s">
        <v>301</v>
      </c>
      <c r="E327" s="7" t="s">
        <v>633</v>
      </c>
      <c r="F327" s="7" t="s">
        <v>29</v>
      </c>
      <c r="G327" s="8">
        <v>4.7</v>
      </c>
      <c r="H327" s="9">
        <v>1.4E-2</v>
      </c>
      <c r="I327" s="13">
        <v>41625.910000000003</v>
      </c>
      <c r="J327" s="11"/>
      <c r="K327" s="7" t="s">
        <v>119</v>
      </c>
      <c r="L327" s="12">
        <v>35</v>
      </c>
      <c r="M327" s="11"/>
      <c r="N327" s="29">
        <f>I327*(100-$B$4)*(100-$B$5)/10000</f>
        <v>41625.910000000003</v>
      </c>
      <c r="O327" s="29">
        <f>M327*N327</f>
        <v>0</v>
      </c>
      <c r="P327" s="29">
        <f>G327*M327</f>
        <v>0</v>
      </c>
      <c r="Q327" s="29">
        <f>H327*M327</f>
        <v>0</v>
      </c>
    </row>
    <row r="328" spans="1:17" ht="11.1" customHeight="1" outlineLevel="5" x14ac:dyDescent="0.2">
      <c r="A328" s="6" t="s">
        <v>634</v>
      </c>
      <c r="B328" s="7" t="s">
        <v>635</v>
      </c>
      <c r="C328" s="7" t="s">
        <v>554</v>
      </c>
      <c r="D328" s="7" t="s">
        <v>301</v>
      </c>
      <c r="E328" s="7" t="s">
        <v>633</v>
      </c>
      <c r="F328" s="7" t="s">
        <v>29</v>
      </c>
      <c r="G328" s="8">
        <v>4.7</v>
      </c>
      <c r="H328" s="9">
        <v>1.4E-2</v>
      </c>
      <c r="I328" s="13">
        <v>42798.57</v>
      </c>
      <c r="J328" s="11"/>
      <c r="K328" s="7" t="s">
        <v>119</v>
      </c>
      <c r="L328" s="12">
        <v>35</v>
      </c>
      <c r="M328" s="11"/>
      <c r="N328" s="29">
        <f>I328*(100-$B$4)*(100-$B$5)/10000</f>
        <v>42798.57</v>
      </c>
      <c r="O328" s="29">
        <f>M328*N328</f>
        <v>0</v>
      </c>
      <c r="P328" s="29">
        <f>G328*M328</f>
        <v>0</v>
      </c>
      <c r="Q328" s="29">
        <f>H328*M328</f>
        <v>0</v>
      </c>
    </row>
    <row r="329" spans="1:17" ht="23.1" customHeight="1" outlineLevel="5" x14ac:dyDescent="0.2">
      <c r="A329" s="6" t="s">
        <v>636</v>
      </c>
      <c r="B329" s="7" t="s">
        <v>637</v>
      </c>
      <c r="C329" s="7" t="s">
        <v>554</v>
      </c>
      <c r="D329" s="7" t="s">
        <v>301</v>
      </c>
      <c r="E329" s="7" t="s">
        <v>633</v>
      </c>
      <c r="F329" s="7" t="s">
        <v>29</v>
      </c>
      <c r="G329" s="8">
        <v>4.7</v>
      </c>
      <c r="H329" s="9">
        <v>1.4E-2</v>
      </c>
      <c r="I329" s="13">
        <v>41625.910000000003</v>
      </c>
      <c r="J329" s="11"/>
      <c r="K329" s="7" t="s">
        <v>119</v>
      </c>
      <c r="L329" s="12">
        <v>35</v>
      </c>
      <c r="M329" s="11"/>
      <c r="N329" s="29">
        <f>I329*(100-$B$4)*(100-$B$5)/10000</f>
        <v>41625.910000000003</v>
      </c>
      <c r="O329" s="29">
        <f>M329*N329</f>
        <v>0</v>
      </c>
      <c r="P329" s="29">
        <f>G329*M329</f>
        <v>0</v>
      </c>
      <c r="Q329" s="29">
        <f>H329*M329</f>
        <v>0</v>
      </c>
    </row>
    <row r="330" spans="1:17" ht="11.1" customHeight="1" outlineLevel="5" x14ac:dyDescent="0.2">
      <c r="A330" s="6" t="s">
        <v>638</v>
      </c>
      <c r="B330" s="7" t="s">
        <v>639</v>
      </c>
      <c r="C330" s="7" t="s">
        <v>554</v>
      </c>
      <c r="D330" s="7" t="s">
        <v>301</v>
      </c>
      <c r="E330" s="7" t="s">
        <v>640</v>
      </c>
      <c r="F330" s="7" t="s">
        <v>29</v>
      </c>
      <c r="G330" s="8">
        <v>3.4</v>
      </c>
      <c r="H330" s="9">
        <v>1.4E-2</v>
      </c>
      <c r="I330" s="13">
        <v>42859.28</v>
      </c>
      <c r="J330" s="11"/>
      <c r="K330" s="7" t="s">
        <v>119</v>
      </c>
      <c r="L330" s="12">
        <v>35</v>
      </c>
      <c r="M330" s="11"/>
      <c r="N330" s="29">
        <f>I330*(100-$B$4)*(100-$B$5)/10000</f>
        <v>42859.28</v>
      </c>
      <c r="O330" s="29">
        <f>M330*N330</f>
        <v>0</v>
      </c>
      <c r="P330" s="29">
        <f>G330*M330</f>
        <v>0</v>
      </c>
      <c r="Q330" s="29">
        <f>H330*M330</f>
        <v>0</v>
      </c>
    </row>
    <row r="331" spans="1:17" ht="11.1" customHeight="1" outlineLevel="5" x14ac:dyDescent="0.2">
      <c r="A331" s="6" t="s">
        <v>641</v>
      </c>
      <c r="B331" s="7" t="s">
        <v>642</v>
      </c>
      <c r="C331" s="7" t="s">
        <v>554</v>
      </c>
      <c r="D331" s="7" t="s">
        <v>301</v>
      </c>
      <c r="E331" s="7" t="s">
        <v>633</v>
      </c>
      <c r="F331" s="7" t="s">
        <v>29</v>
      </c>
      <c r="G331" s="8">
        <v>4.7</v>
      </c>
      <c r="H331" s="9">
        <v>1.4E-2</v>
      </c>
      <c r="I331" s="13">
        <v>41625.910000000003</v>
      </c>
      <c r="J331" s="11"/>
      <c r="K331" s="7" t="s">
        <v>119</v>
      </c>
      <c r="L331" s="12">
        <v>35</v>
      </c>
      <c r="M331" s="11"/>
      <c r="N331" s="29">
        <f>I331*(100-$B$4)*(100-$B$5)/10000</f>
        <v>41625.910000000003</v>
      </c>
      <c r="O331" s="29">
        <f>M331*N331</f>
        <v>0</v>
      </c>
      <c r="P331" s="29">
        <f>G331*M331</f>
        <v>0</v>
      </c>
      <c r="Q331" s="29">
        <f>H331*M331</f>
        <v>0</v>
      </c>
    </row>
    <row r="332" spans="1:17" ht="11.1" customHeight="1" outlineLevel="5" x14ac:dyDescent="0.2">
      <c r="A332" s="6" t="s">
        <v>643</v>
      </c>
      <c r="B332" s="7" t="s">
        <v>644</v>
      </c>
      <c r="C332" s="7" t="s">
        <v>554</v>
      </c>
      <c r="D332" s="7" t="s">
        <v>301</v>
      </c>
      <c r="E332" s="7" t="s">
        <v>640</v>
      </c>
      <c r="F332" s="7" t="s">
        <v>29</v>
      </c>
      <c r="G332" s="8">
        <v>3.4</v>
      </c>
      <c r="H332" s="9">
        <v>1.4E-2</v>
      </c>
      <c r="I332" s="13">
        <v>41625.910000000003</v>
      </c>
      <c r="J332" s="11"/>
      <c r="K332" s="7" t="s">
        <v>119</v>
      </c>
      <c r="L332" s="12">
        <v>35</v>
      </c>
      <c r="M332" s="11"/>
      <c r="N332" s="29">
        <f>I332*(100-$B$4)*(100-$B$5)/10000</f>
        <v>41625.910000000003</v>
      </c>
      <c r="O332" s="29">
        <f>M332*N332</f>
        <v>0</v>
      </c>
      <c r="P332" s="29">
        <f>G332*M332</f>
        <v>0</v>
      </c>
      <c r="Q332" s="29">
        <f>H332*M332</f>
        <v>0</v>
      </c>
    </row>
    <row r="333" spans="1:17" ht="11.1" customHeight="1" outlineLevel="5" x14ac:dyDescent="0.2">
      <c r="A333" s="6" t="s">
        <v>645</v>
      </c>
      <c r="B333" s="7" t="s">
        <v>646</v>
      </c>
      <c r="C333" s="7" t="s">
        <v>554</v>
      </c>
      <c r="D333" s="7" t="s">
        <v>301</v>
      </c>
      <c r="E333" s="7" t="s">
        <v>640</v>
      </c>
      <c r="F333" s="7" t="s">
        <v>29</v>
      </c>
      <c r="G333" s="8">
        <v>3.4</v>
      </c>
      <c r="H333" s="9">
        <v>1.4E-2</v>
      </c>
      <c r="I333" s="13">
        <v>41625.910000000003</v>
      </c>
      <c r="J333" s="11"/>
      <c r="K333" s="7" t="s">
        <v>119</v>
      </c>
      <c r="L333" s="12">
        <v>35</v>
      </c>
      <c r="M333" s="11"/>
      <c r="N333" s="29">
        <f>I333*(100-$B$4)*(100-$B$5)/10000</f>
        <v>41625.910000000003</v>
      </c>
      <c r="O333" s="29">
        <f>M333*N333</f>
        <v>0</v>
      </c>
      <c r="P333" s="29">
        <f>G333*M333</f>
        <v>0</v>
      </c>
      <c r="Q333" s="29">
        <f>H333*M333</f>
        <v>0</v>
      </c>
    </row>
    <row r="334" spans="1:17" ht="11.1" customHeight="1" outlineLevel="5" x14ac:dyDescent="0.2">
      <c r="A334" s="6" t="s">
        <v>647</v>
      </c>
      <c r="B334" s="7" t="s">
        <v>648</v>
      </c>
      <c r="C334" s="7" t="s">
        <v>554</v>
      </c>
      <c r="D334" s="7" t="s">
        <v>301</v>
      </c>
      <c r="E334" s="7" t="s">
        <v>640</v>
      </c>
      <c r="F334" s="7" t="s">
        <v>29</v>
      </c>
      <c r="G334" s="8">
        <v>3.4</v>
      </c>
      <c r="H334" s="9">
        <v>1.4E-2</v>
      </c>
      <c r="I334" s="13">
        <v>41625.910000000003</v>
      </c>
      <c r="J334" s="11"/>
      <c r="K334" s="7" t="s">
        <v>119</v>
      </c>
      <c r="L334" s="12">
        <v>35</v>
      </c>
      <c r="M334" s="11"/>
      <c r="N334" s="29">
        <f>I334*(100-$B$4)*(100-$B$5)/10000</f>
        <v>41625.910000000003</v>
      </c>
      <c r="O334" s="29">
        <f>M334*N334</f>
        <v>0</v>
      </c>
      <c r="P334" s="29">
        <f>G334*M334</f>
        <v>0</v>
      </c>
      <c r="Q334" s="29">
        <f>H334*M334</f>
        <v>0</v>
      </c>
    </row>
    <row r="335" spans="1:17" ht="35.1" customHeight="1" outlineLevel="5" x14ac:dyDescent="0.2">
      <c r="A335" s="6" t="s">
        <v>649</v>
      </c>
      <c r="B335" s="7" t="s">
        <v>650</v>
      </c>
      <c r="C335" s="7" t="s">
        <v>554</v>
      </c>
      <c r="D335" s="7" t="s">
        <v>301</v>
      </c>
      <c r="E335" s="7" t="s">
        <v>633</v>
      </c>
      <c r="F335" s="7" t="s">
        <v>29</v>
      </c>
      <c r="G335" s="8">
        <v>4.7</v>
      </c>
      <c r="H335" s="9">
        <v>1.4E-2</v>
      </c>
      <c r="I335" s="13">
        <v>45700.59</v>
      </c>
      <c r="J335" s="11"/>
      <c r="K335" s="7" t="s">
        <v>119</v>
      </c>
      <c r="L335" s="12">
        <v>35</v>
      </c>
      <c r="M335" s="11"/>
      <c r="N335" s="29">
        <f>I335*(100-$B$4)*(100-$B$5)/10000</f>
        <v>45700.59</v>
      </c>
      <c r="O335" s="29">
        <f>M335*N335</f>
        <v>0</v>
      </c>
      <c r="P335" s="29">
        <f>G335*M335</f>
        <v>0</v>
      </c>
      <c r="Q335" s="29">
        <f>H335*M335</f>
        <v>0</v>
      </c>
    </row>
    <row r="336" spans="1:17" ht="35.1" customHeight="1" outlineLevel="5" x14ac:dyDescent="0.2">
      <c r="A336" s="6" t="s">
        <v>651</v>
      </c>
      <c r="B336" s="7" t="s">
        <v>652</v>
      </c>
      <c r="C336" s="7" t="s">
        <v>554</v>
      </c>
      <c r="D336" s="7" t="s">
        <v>301</v>
      </c>
      <c r="E336" s="7" t="s">
        <v>640</v>
      </c>
      <c r="F336" s="7" t="s">
        <v>29</v>
      </c>
      <c r="G336" s="8">
        <v>3.4</v>
      </c>
      <c r="H336" s="9">
        <v>1.4E-2</v>
      </c>
      <c r="I336" s="13">
        <v>45700.59</v>
      </c>
      <c r="J336" s="11"/>
      <c r="K336" s="7" t="s">
        <v>119</v>
      </c>
      <c r="L336" s="12">
        <v>35</v>
      </c>
      <c r="M336" s="11"/>
      <c r="N336" s="29">
        <f>I336*(100-$B$4)*(100-$B$5)/10000</f>
        <v>45700.59</v>
      </c>
      <c r="O336" s="29">
        <f>M336*N336</f>
        <v>0</v>
      </c>
      <c r="P336" s="29">
        <f>G336*M336</f>
        <v>0</v>
      </c>
      <c r="Q336" s="29">
        <f>H336*M336</f>
        <v>0</v>
      </c>
    </row>
    <row r="337" spans="1:17" ht="23.1" customHeight="1" outlineLevel="5" x14ac:dyDescent="0.2">
      <c r="A337" s="6" t="s">
        <v>653</v>
      </c>
      <c r="B337" s="7" t="s">
        <v>654</v>
      </c>
      <c r="C337" s="7" t="s">
        <v>554</v>
      </c>
      <c r="D337" s="7" t="s">
        <v>301</v>
      </c>
      <c r="E337" s="7" t="s">
        <v>633</v>
      </c>
      <c r="F337" s="7" t="s">
        <v>29</v>
      </c>
      <c r="G337" s="8">
        <v>3.4</v>
      </c>
      <c r="H337" s="9">
        <v>1.4E-2</v>
      </c>
      <c r="I337" s="13">
        <v>42859.28</v>
      </c>
      <c r="J337" s="11"/>
      <c r="K337" s="7" t="s">
        <v>119</v>
      </c>
      <c r="L337" s="12">
        <v>35</v>
      </c>
      <c r="M337" s="11"/>
      <c r="N337" s="29">
        <f>I337*(100-$B$4)*(100-$B$5)/10000</f>
        <v>42859.28</v>
      </c>
      <c r="O337" s="29">
        <f>M337*N337</f>
        <v>0</v>
      </c>
      <c r="P337" s="29">
        <f>G337*M337</f>
        <v>0</v>
      </c>
      <c r="Q337" s="29">
        <f>H337*M337</f>
        <v>0</v>
      </c>
    </row>
    <row r="338" spans="1:17" ht="11.1" customHeight="1" outlineLevel="5" x14ac:dyDescent="0.2">
      <c r="A338" s="6" t="s">
        <v>655</v>
      </c>
      <c r="B338" s="7" t="s">
        <v>656</v>
      </c>
      <c r="C338" s="7" t="s">
        <v>554</v>
      </c>
      <c r="D338" s="7" t="s">
        <v>301</v>
      </c>
      <c r="E338" s="7" t="s">
        <v>633</v>
      </c>
      <c r="F338" s="7" t="s">
        <v>29</v>
      </c>
      <c r="G338" s="8">
        <v>4.7</v>
      </c>
      <c r="H338" s="9">
        <v>1.4E-2</v>
      </c>
      <c r="I338" s="13">
        <v>41625.910000000003</v>
      </c>
      <c r="J338" s="11"/>
      <c r="K338" s="7" t="s">
        <v>119</v>
      </c>
      <c r="L338" s="12">
        <v>35</v>
      </c>
      <c r="M338" s="11"/>
      <c r="N338" s="29">
        <f>I338*(100-$B$4)*(100-$B$5)/10000</f>
        <v>41625.910000000003</v>
      </c>
      <c r="O338" s="29">
        <f>M338*N338</f>
        <v>0</v>
      </c>
      <c r="P338" s="29">
        <f>G338*M338</f>
        <v>0</v>
      </c>
      <c r="Q338" s="29">
        <f>H338*M338</f>
        <v>0</v>
      </c>
    </row>
    <row r="339" spans="1:17" ht="11.1" customHeight="1" outlineLevel="5" x14ac:dyDescent="0.2">
      <c r="A339" s="6" t="s">
        <v>657</v>
      </c>
      <c r="B339" s="7" t="s">
        <v>658</v>
      </c>
      <c r="C339" s="7" t="s">
        <v>554</v>
      </c>
      <c r="D339" s="7" t="s">
        <v>301</v>
      </c>
      <c r="E339" s="7" t="s">
        <v>633</v>
      </c>
      <c r="F339" s="7" t="s">
        <v>29</v>
      </c>
      <c r="G339" s="8">
        <v>4.7</v>
      </c>
      <c r="H339" s="9">
        <v>1.4E-2</v>
      </c>
      <c r="I339" s="13">
        <v>42859.28</v>
      </c>
      <c r="J339" s="11"/>
      <c r="K339" s="7" t="s">
        <v>119</v>
      </c>
      <c r="L339" s="12">
        <v>35</v>
      </c>
      <c r="M339" s="11"/>
      <c r="N339" s="29">
        <f>I339*(100-$B$4)*(100-$B$5)/10000</f>
        <v>42859.28</v>
      </c>
      <c r="O339" s="29">
        <f>M339*N339</f>
        <v>0</v>
      </c>
      <c r="P339" s="29">
        <f>G339*M339</f>
        <v>0</v>
      </c>
      <c r="Q339" s="29">
        <f>H339*M339</f>
        <v>0</v>
      </c>
    </row>
    <row r="340" spans="1:17" ht="23.1" customHeight="1" outlineLevel="5" x14ac:dyDescent="0.2">
      <c r="A340" s="6" t="s">
        <v>659</v>
      </c>
      <c r="B340" s="7" t="s">
        <v>660</v>
      </c>
      <c r="C340" s="7" t="s">
        <v>554</v>
      </c>
      <c r="D340" s="7" t="s">
        <v>301</v>
      </c>
      <c r="E340" s="7" t="s">
        <v>633</v>
      </c>
      <c r="F340" s="7" t="s">
        <v>29</v>
      </c>
      <c r="G340" s="8">
        <v>4.7</v>
      </c>
      <c r="H340" s="9">
        <v>1.4E-2</v>
      </c>
      <c r="I340" s="13">
        <v>44031.93</v>
      </c>
      <c r="J340" s="11"/>
      <c r="K340" s="7" t="s">
        <v>119</v>
      </c>
      <c r="L340" s="12">
        <v>35</v>
      </c>
      <c r="M340" s="11"/>
      <c r="N340" s="29">
        <f>I340*(100-$B$4)*(100-$B$5)/10000</f>
        <v>44031.93</v>
      </c>
      <c r="O340" s="29">
        <f>M340*N340</f>
        <v>0</v>
      </c>
      <c r="P340" s="29">
        <f>G340*M340</f>
        <v>0</v>
      </c>
      <c r="Q340" s="29">
        <f>H340*M340</f>
        <v>0</v>
      </c>
    </row>
    <row r="341" spans="1:17" ht="11.1" customHeight="1" outlineLevel="5" x14ac:dyDescent="0.2">
      <c r="A341" s="6" t="s">
        <v>661</v>
      </c>
      <c r="B341" s="7" t="s">
        <v>662</v>
      </c>
      <c r="C341" s="7" t="s">
        <v>554</v>
      </c>
      <c r="D341" s="7" t="s">
        <v>301</v>
      </c>
      <c r="E341" s="7" t="s">
        <v>640</v>
      </c>
      <c r="F341" s="7" t="s">
        <v>29</v>
      </c>
      <c r="G341" s="8">
        <v>3.4</v>
      </c>
      <c r="H341" s="9">
        <v>1.4E-2</v>
      </c>
      <c r="I341" s="13">
        <v>41625.910000000003</v>
      </c>
      <c r="J341" s="11"/>
      <c r="K341" s="7" t="s">
        <v>119</v>
      </c>
      <c r="L341" s="12">
        <v>35</v>
      </c>
      <c r="M341" s="11"/>
      <c r="N341" s="29">
        <f>I341*(100-$B$4)*(100-$B$5)/10000</f>
        <v>41625.910000000003</v>
      </c>
      <c r="O341" s="29">
        <f>M341*N341</f>
        <v>0</v>
      </c>
      <c r="P341" s="29">
        <f>G341*M341</f>
        <v>0</v>
      </c>
      <c r="Q341" s="29">
        <f>H341*M341</f>
        <v>0</v>
      </c>
    </row>
    <row r="342" spans="1:17" ht="23.1" customHeight="1" outlineLevel="5" x14ac:dyDescent="0.2">
      <c r="A342" s="6" t="s">
        <v>663</v>
      </c>
      <c r="B342" s="7" t="s">
        <v>664</v>
      </c>
      <c r="C342" s="7" t="s">
        <v>554</v>
      </c>
      <c r="D342" s="7" t="s">
        <v>301</v>
      </c>
      <c r="E342" s="7" t="s">
        <v>640</v>
      </c>
      <c r="F342" s="7" t="s">
        <v>29</v>
      </c>
      <c r="G342" s="8">
        <v>3.4</v>
      </c>
      <c r="H342" s="9">
        <v>1.4E-2</v>
      </c>
      <c r="I342" s="13">
        <v>41625.910000000003</v>
      </c>
      <c r="J342" s="11"/>
      <c r="K342" s="7" t="s">
        <v>119</v>
      </c>
      <c r="L342" s="12">
        <v>35</v>
      </c>
      <c r="M342" s="11"/>
      <c r="N342" s="29">
        <f>I342*(100-$B$4)*(100-$B$5)/10000</f>
        <v>41625.910000000003</v>
      </c>
      <c r="O342" s="29">
        <f>M342*N342</f>
        <v>0</v>
      </c>
      <c r="P342" s="29">
        <f>G342*M342</f>
        <v>0</v>
      </c>
      <c r="Q342" s="29">
        <f>H342*M342</f>
        <v>0</v>
      </c>
    </row>
    <row r="343" spans="1:17" ht="11.1" customHeight="1" outlineLevel="5" x14ac:dyDescent="0.2">
      <c r="A343" s="6" t="s">
        <v>665</v>
      </c>
      <c r="B343" s="7" t="s">
        <v>666</v>
      </c>
      <c r="C343" s="7" t="s">
        <v>554</v>
      </c>
      <c r="D343" s="7" t="s">
        <v>301</v>
      </c>
      <c r="E343" s="7" t="s">
        <v>640</v>
      </c>
      <c r="F343" s="7" t="s">
        <v>29</v>
      </c>
      <c r="G343" s="8">
        <v>4.7</v>
      </c>
      <c r="H343" s="9">
        <v>1.4E-2</v>
      </c>
      <c r="I343" s="13">
        <v>41625.910000000003</v>
      </c>
      <c r="J343" s="11"/>
      <c r="K343" s="7" t="s">
        <v>119</v>
      </c>
      <c r="L343" s="12">
        <v>35</v>
      </c>
      <c r="M343" s="11"/>
      <c r="N343" s="29">
        <f>I343*(100-$B$4)*(100-$B$5)/10000</f>
        <v>41625.910000000003</v>
      </c>
      <c r="O343" s="29">
        <f>M343*N343</f>
        <v>0</v>
      </c>
      <c r="P343" s="29">
        <f>G343*M343</f>
        <v>0</v>
      </c>
      <c r="Q343" s="29">
        <f>H343*M343</f>
        <v>0</v>
      </c>
    </row>
    <row r="344" spans="1:17" ht="23.1" customHeight="1" outlineLevel="5" x14ac:dyDescent="0.2">
      <c r="A344" s="6" t="s">
        <v>667</v>
      </c>
      <c r="B344" s="7" t="s">
        <v>668</v>
      </c>
      <c r="C344" s="7" t="s">
        <v>554</v>
      </c>
      <c r="D344" s="7" t="s">
        <v>301</v>
      </c>
      <c r="E344" s="7" t="s">
        <v>640</v>
      </c>
      <c r="F344" s="7" t="s">
        <v>29</v>
      </c>
      <c r="G344" s="8">
        <v>3.4</v>
      </c>
      <c r="H344" s="9">
        <v>1.4E-2</v>
      </c>
      <c r="I344" s="13">
        <v>41625.910000000003</v>
      </c>
      <c r="J344" s="11"/>
      <c r="K344" s="7" t="s">
        <v>119</v>
      </c>
      <c r="L344" s="12">
        <v>35</v>
      </c>
      <c r="M344" s="11"/>
      <c r="N344" s="29">
        <f>I344*(100-$B$4)*(100-$B$5)/10000</f>
        <v>41625.910000000003</v>
      </c>
      <c r="O344" s="29">
        <f>M344*N344</f>
        <v>0</v>
      </c>
      <c r="P344" s="29">
        <f>G344*M344</f>
        <v>0</v>
      </c>
      <c r="Q344" s="29">
        <f>H344*M344</f>
        <v>0</v>
      </c>
    </row>
    <row r="345" spans="1:17" ht="35.1" customHeight="1" outlineLevel="5" x14ac:dyDescent="0.2">
      <c r="A345" s="6" t="s">
        <v>669</v>
      </c>
      <c r="B345" s="7" t="s">
        <v>670</v>
      </c>
      <c r="C345" s="7" t="s">
        <v>671</v>
      </c>
      <c r="D345" s="7" t="s">
        <v>301</v>
      </c>
      <c r="E345" s="7" t="s">
        <v>672</v>
      </c>
      <c r="F345" s="7" t="s">
        <v>29</v>
      </c>
      <c r="G345" s="8">
        <v>3.4</v>
      </c>
      <c r="H345" s="9">
        <v>1.4E-2</v>
      </c>
      <c r="I345" s="13">
        <v>45700.59</v>
      </c>
      <c r="J345" s="11"/>
      <c r="K345" s="7" t="s">
        <v>119</v>
      </c>
      <c r="L345" s="12">
        <v>35</v>
      </c>
      <c r="M345" s="11"/>
      <c r="N345" s="29">
        <f>I345*(100-$B$4)*(100-$B$5)/10000</f>
        <v>45700.59</v>
      </c>
      <c r="O345" s="29">
        <f>M345*N345</f>
        <v>0</v>
      </c>
      <c r="P345" s="29">
        <f>G345*M345</f>
        <v>0</v>
      </c>
      <c r="Q345" s="29">
        <f>H345*M345</f>
        <v>0</v>
      </c>
    </row>
    <row r="346" spans="1:17" ht="11.1" customHeight="1" outlineLevel="5" x14ac:dyDescent="0.2">
      <c r="A346" s="6" t="s">
        <v>673</v>
      </c>
      <c r="B346" s="7" t="s">
        <v>674</v>
      </c>
      <c r="C346" s="7" t="s">
        <v>671</v>
      </c>
      <c r="D346" s="7" t="s">
        <v>301</v>
      </c>
      <c r="E346" s="7" t="s">
        <v>672</v>
      </c>
      <c r="F346" s="7" t="s">
        <v>29</v>
      </c>
      <c r="G346" s="8">
        <v>3.4</v>
      </c>
      <c r="H346" s="9">
        <v>1.4E-2</v>
      </c>
      <c r="I346" s="13">
        <v>41625.910000000003</v>
      </c>
      <c r="J346" s="11"/>
      <c r="K346" s="7" t="s">
        <v>119</v>
      </c>
      <c r="L346" s="12">
        <v>35</v>
      </c>
      <c r="M346" s="11"/>
      <c r="N346" s="29">
        <f>I346*(100-$B$4)*(100-$B$5)/10000</f>
        <v>41625.910000000003</v>
      </c>
      <c r="O346" s="29">
        <f>M346*N346</f>
        <v>0</v>
      </c>
      <c r="P346" s="29">
        <f>G346*M346</f>
        <v>0</v>
      </c>
      <c r="Q346" s="29">
        <f>H346*M346</f>
        <v>0</v>
      </c>
    </row>
    <row r="347" spans="1:17" ht="11.1" customHeight="1" outlineLevel="5" x14ac:dyDescent="0.2">
      <c r="A347" s="6" t="s">
        <v>675</v>
      </c>
      <c r="B347" s="7" t="s">
        <v>676</v>
      </c>
      <c r="C347" s="7" t="s">
        <v>671</v>
      </c>
      <c r="D347" s="7" t="s">
        <v>301</v>
      </c>
      <c r="E347" s="7" t="s">
        <v>672</v>
      </c>
      <c r="F347" s="7" t="s">
        <v>29</v>
      </c>
      <c r="G347" s="8">
        <v>3.4</v>
      </c>
      <c r="H347" s="9">
        <v>1.4E-2</v>
      </c>
      <c r="I347" s="13">
        <v>41625.910000000003</v>
      </c>
      <c r="J347" s="11"/>
      <c r="K347" s="7" t="s">
        <v>119</v>
      </c>
      <c r="L347" s="12">
        <v>35</v>
      </c>
      <c r="M347" s="11"/>
      <c r="N347" s="29">
        <f>I347*(100-$B$4)*(100-$B$5)/10000</f>
        <v>41625.910000000003</v>
      </c>
      <c r="O347" s="29">
        <f>M347*N347</f>
        <v>0</v>
      </c>
      <c r="P347" s="29">
        <f>G347*M347</f>
        <v>0</v>
      </c>
      <c r="Q347" s="29">
        <f>H347*M347</f>
        <v>0</v>
      </c>
    </row>
    <row r="348" spans="1:17" ht="35.1" customHeight="1" outlineLevel="5" x14ac:dyDescent="0.2">
      <c r="A348" s="6" t="s">
        <v>677</v>
      </c>
      <c r="B348" s="7" t="s">
        <v>678</v>
      </c>
      <c r="C348" s="7" t="s">
        <v>671</v>
      </c>
      <c r="D348" s="7" t="s">
        <v>301</v>
      </c>
      <c r="E348" s="7" t="s">
        <v>679</v>
      </c>
      <c r="F348" s="7" t="s">
        <v>29</v>
      </c>
      <c r="G348" s="8">
        <v>4.7</v>
      </c>
      <c r="H348" s="9">
        <v>1.4E-2</v>
      </c>
      <c r="I348" s="13">
        <v>45700.59</v>
      </c>
      <c r="J348" s="11"/>
      <c r="K348" s="7" t="s">
        <v>119</v>
      </c>
      <c r="L348" s="12">
        <v>35</v>
      </c>
      <c r="M348" s="11"/>
      <c r="N348" s="29">
        <f>I348*(100-$B$4)*(100-$B$5)/10000</f>
        <v>45700.59</v>
      </c>
      <c r="O348" s="29">
        <f>M348*N348</f>
        <v>0</v>
      </c>
      <c r="P348" s="29">
        <f>G348*M348</f>
        <v>0</v>
      </c>
      <c r="Q348" s="29">
        <f>H348*M348</f>
        <v>0</v>
      </c>
    </row>
    <row r="349" spans="1:17" ht="23.1" customHeight="1" outlineLevel="5" x14ac:dyDescent="0.2">
      <c r="A349" s="6" t="s">
        <v>680</v>
      </c>
      <c r="B349" s="7" t="s">
        <v>681</v>
      </c>
      <c r="C349" s="7" t="s">
        <v>671</v>
      </c>
      <c r="D349" s="7" t="s">
        <v>301</v>
      </c>
      <c r="E349" s="7" t="s">
        <v>672</v>
      </c>
      <c r="F349" s="7" t="s">
        <v>29</v>
      </c>
      <c r="G349" s="8">
        <v>3.4</v>
      </c>
      <c r="H349" s="9">
        <v>1.4E-2</v>
      </c>
      <c r="I349" s="13">
        <v>41625.910000000003</v>
      </c>
      <c r="J349" s="11"/>
      <c r="K349" s="7" t="s">
        <v>119</v>
      </c>
      <c r="L349" s="12">
        <v>35</v>
      </c>
      <c r="M349" s="11"/>
      <c r="N349" s="29">
        <f>I349*(100-$B$4)*(100-$B$5)/10000</f>
        <v>41625.910000000003</v>
      </c>
      <c r="O349" s="29">
        <f>M349*N349</f>
        <v>0</v>
      </c>
      <c r="P349" s="29">
        <f>G349*M349</f>
        <v>0</v>
      </c>
      <c r="Q349" s="29">
        <f>H349*M349</f>
        <v>0</v>
      </c>
    </row>
    <row r="350" spans="1:17" ht="23.1" customHeight="1" outlineLevel="5" x14ac:dyDescent="0.2">
      <c r="A350" s="6" t="s">
        <v>682</v>
      </c>
      <c r="B350" s="7" t="s">
        <v>683</v>
      </c>
      <c r="C350" s="7" t="s">
        <v>671</v>
      </c>
      <c r="D350" s="7" t="s">
        <v>301</v>
      </c>
      <c r="E350" s="7" t="s">
        <v>679</v>
      </c>
      <c r="F350" s="7" t="s">
        <v>29</v>
      </c>
      <c r="G350" s="8">
        <v>4.7</v>
      </c>
      <c r="H350" s="9">
        <v>1.4E-2</v>
      </c>
      <c r="I350" s="13">
        <v>41625.910000000003</v>
      </c>
      <c r="J350" s="11"/>
      <c r="K350" s="7" t="s">
        <v>119</v>
      </c>
      <c r="L350" s="12">
        <v>35</v>
      </c>
      <c r="M350" s="11"/>
      <c r="N350" s="29">
        <f>I350*(100-$B$4)*(100-$B$5)/10000</f>
        <v>41625.910000000003</v>
      </c>
      <c r="O350" s="29">
        <f>M350*N350</f>
        <v>0</v>
      </c>
      <c r="P350" s="29">
        <f>G350*M350</f>
        <v>0</v>
      </c>
      <c r="Q350" s="29">
        <f>H350*M350</f>
        <v>0</v>
      </c>
    </row>
    <row r="351" spans="1:17" ht="11.1" customHeight="1" outlineLevel="5" x14ac:dyDescent="0.2">
      <c r="A351" s="6" t="s">
        <v>684</v>
      </c>
      <c r="B351" s="7" t="s">
        <v>685</v>
      </c>
      <c r="C351" s="7" t="s">
        <v>671</v>
      </c>
      <c r="D351" s="7" t="s">
        <v>301</v>
      </c>
      <c r="E351" s="7" t="s">
        <v>679</v>
      </c>
      <c r="F351" s="7" t="s">
        <v>29</v>
      </c>
      <c r="G351" s="8">
        <v>4.7</v>
      </c>
      <c r="H351" s="9">
        <v>1.4E-2</v>
      </c>
      <c r="I351" s="13">
        <v>41625.910000000003</v>
      </c>
      <c r="J351" s="11"/>
      <c r="K351" s="7" t="s">
        <v>119</v>
      </c>
      <c r="L351" s="12">
        <v>35</v>
      </c>
      <c r="M351" s="11"/>
      <c r="N351" s="29">
        <f>I351*(100-$B$4)*(100-$B$5)/10000</f>
        <v>41625.910000000003</v>
      </c>
      <c r="O351" s="29">
        <f>M351*N351</f>
        <v>0</v>
      </c>
      <c r="P351" s="29">
        <f>G351*M351</f>
        <v>0</v>
      </c>
      <c r="Q351" s="29">
        <f>H351*M351</f>
        <v>0</v>
      </c>
    </row>
    <row r="352" spans="1:17" ht="11.1" customHeight="1" outlineLevel="5" x14ac:dyDescent="0.2">
      <c r="A352" s="6" t="s">
        <v>686</v>
      </c>
      <c r="B352" s="7" t="s">
        <v>687</v>
      </c>
      <c r="C352" s="7" t="s">
        <v>671</v>
      </c>
      <c r="D352" s="7" t="s">
        <v>301</v>
      </c>
      <c r="E352" s="7" t="s">
        <v>679</v>
      </c>
      <c r="F352" s="7" t="s">
        <v>29</v>
      </c>
      <c r="G352" s="8">
        <v>4.7</v>
      </c>
      <c r="H352" s="9">
        <v>1.4E-2</v>
      </c>
      <c r="I352" s="13">
        <v>42859.28</v>
      </c>
      <c r="J352" s="11"/>
      <c r="K352" s="7" t="s">
        <v>119</v>
      </c>
      <c r="L352" s="12">
        <v>35</v>
      </c>
      <c r="M352" s="11"/>
      <c r="N352" s="29">
        <f>I352*(100-$B$4)*(100-$B$5)/10000</f>
        <v>42859.28</v>
      </c>
      <c r="O352" s="29">
        <f>M352*N352</f>
        <v>0</v>
      </c>
      <c r="P352" s="29">
        <f>G352*M352</f>
        <v>0</v>
      </c>
      <c r="Q352" s="29">
        <f>H352*M352</f>
        <v>0</v>
      </c>
    </row>
    <row r="353" spans="1:17" ht="11.1" customHeight="1" outlineLevel="5" x14ac:dyDescent="0.2">
      <c r="A353" s="6" t="s">
        <v>688</v>
      </c>
      <c r="B353" s="7" t="s">
        <v>689</v>
      </c>
      <c r="C353" s="7" t="s">
        <v>671</v>
      </c>
      <c r="D353" s="7" t="s">
        <v>301</v>
      </c>
      <c r="E353" s="7" t="s">
        <v>679</v>
      </c>
      <c r="F353" s="7" t="s">
        <v>29</v>
      </c>
      <c r="G353" s="8">
        <v>4.7</v>
      </c>
      <c r="H353" s="9">
        <v>1.4E-2</v>
      </c>
      <c r="I353" s="13">
        <v>42798.57</v>
      </c>
      <c r="J353" s="11"/>
      <c r="K353" s="7" t="s">
        <v>119</v>
      </c>
      <c r="L353" s="12">
        <v>35</v>
      </c>
      <c r="M353" s="11"/>
      <c r="N353" s="29">
        <f>I353*(100-$B$4)*(100-$B$5)/10000</f>
        <v>42798.57</v>
      </c>
      <c r="O353" s="29">
        <f>M353*N353</f>
        <v>0</v>
      </c>
      <c r="P353" s="29">
        <f>G353*M353</f>
        <v>0</v>
      </c>
      <c r="Q353" s="29">
        <f>H353*M353</f>
        <v>0</v>
      </c>
    </row>
    <row r="354" spans="1:17" ht="11.1" customHeight="1" outlineLevel="5" x14ac:dyDescent="0.2">
      <c r="A354" s="6" t="s">
        <v>690</v>
      </c>
      <c r="B354" s="7" t="s">
        <v>691</v>
      </c>
      <c r="C354" s="7" t="s">
        <v>671</v>
      </c>
      <c r="D354" s="7" t="s">
        <v>301</v>
      </c>
      <c r="E354" s="7" t="s">
        <v>672</v>
      </c>
      <c r="F354" s="7" t="s">
        <v>29</v>
      </c>
      <c r="G354" s="8">
        <v>3.4</v>
      </c>
      <c r="H354" s="9">
        <v>1.4E-2</v>
      </c>
      <c r="I354" s="13">
        <v>41625.910000000003</v>
      </c>
      <c r="J354" s="11"/>
      <c r="K354" s="7" t="s">
        <v>119</v>
      </c>
      <c r="L354" s="12">
        <v>35</v>
      </c>
      <c r="M354" s="11"/>
      <c r="N354" s="29">
        <f>I354*(100-$B$4)*(100-$B$5)/10000</f>
        <v>41625.910000000003</v>
      </c>
      <c r="O354" s="29">
        <f>M354*N354</f>
        <v>0</v>
      </c>
      <c r="P354" s="29">
        <f>G354*M354</f>
        <v>0</v>
      </c>
      <c r="Q354" s="29">
        <f>H354*M354</f>
        <v>0</v>
      </c>
    </row>
    <row r="355" spans="1:17" ht="11.1" customHeight="1" outlineLevel="5" x14ac:dyDescent="0.2">
      <c r="A355" s="6" t="s">
        <v>692</v>
      </c>
      <c r="B355" s="7" t="s">
        <v>693</v>
      </c>
      <c r="C355" s="7" t="s">
        <v>671</v>
      </c>
      <c r="D355" s="7" t="s">
        <v>301</v>
      </c>
      <c r="E355" s="7" t="s">
        <v>672</v>
      </c>
      <c r="F355" s="7" t="s">
        <v>29</v>
      </c>
      <c r="G355" s="8">
        <v>3.4</v>
      </c>
      <c r="H355" s="9">
        <v>1.4E-2</v>
      </c>
      <c r="I355" s="13">
        <v>42859.28</v>
      </c>
      <c r="J355" s="11"/>
      <c r="K355" s="7" t="s">
        <v>119</v>
      </c>
      <c r="L355" s="12">
        <v>35</v>
      </c>
      <c r="M355" s="11"/>
      <c r="N355" s="29">
        <f>I355*(100-$B$4)*(100-$B$5)/10000</f>
        <v>42859.28</v>
      </c>
      <c r="O355" s="29">
        <f>M355*N355</f>
        <v>0</v>
      </c>
      <c r="P355" s="29">
        <f>G355*M355</f>
        <v>0</v>
      </c>
      <c r="Q355" s="29">
        <f>H355*M355</f>
        <v>0</v>
      </c>
    </row>
    <row r="356" spans="1:17" ht="11.1" customHeight="1" outlineLevel="5" x14ac:dyDescent="0.2">
      <c r="A356" s="6" t="s">
        <v>694</v>
      </c>
      <c r="B356" s="7" t="s">
        <v>695</v>
      </c>
      <c r="C356" s="7" t="s">
        <v>671</v>
      </c>
      <c r="D356" s="7" t="s">
        <v>301</v>
      </c>
      <c r="E356" s="7" t="s">
        <v>679</v>
      </c>
      <c r="F356" s="7" t="s">
        <v>29</v>
      </c>
      <c r="G356" s="8">
        <v>4.7</v>
      </c>
      <c r="H356" s="9">
        <v>1.4E-2</v>
      </c>
      <c r="I356" s="13">
        <v>41625.910000000003</v>
      </c>
      <c r="J356" s="11"/>
      <c r="K356" s="7" t="s">
        <v>119</v>
      </c>
      <c r="L356" s="12">
        <v>35</v>
      </c>
      <c r="M356" s="11"/>
      <c r="N356" s="29">
        <f>I356*(100-$B$4)*(100-$B$5)/10000</f>
        <v>41625.910000000003</v>
      </c>
      <c r="O356" s="29">
        <f>M356*N356</f>
        <v>0</v>
      </c>
      <c r="P356" s="29">
        <f>G356*M356</f>
        <v>0</v>
      </c>
      <c r="Q356" s="29">
        <f>H356*M356</f>
        <v>0</v>
      </c>
    </row>
    <row r="357" spans="1:17" ht="11.1" customHeight="1" outlineLevel="5" x14ac:dyDescent="0.2">
      <c r="A357" s="6" t="s">
        <v>696</v>
      </c>
      <c r="B357" s="7" t="s">
        <v>697</v>
      </c>
      <c r="C357" s="7" t="s">
        <v>671</v>
      </c>
      <c r="D357" s="7" t="s">
        <v>301</v>
      </c>
      <c r="E357" s="7" t="s">
        <v>672</v>
      </c>
      <c r="F357" s="7" t="s">
        <v>29</v>
      </c>
      <c r="G357" s="8">
        <v>3.4</v>
      </c>
      <c r="H357" s="9">
        <v>1.4E-2</v>
      </c>
      <c r="I357" s="13">
        <v>41625.910000000003</v>
      </c>
      <c r="J357" s="11"/>
      <c r="K357" s="7" t="s">
        <v>119</v>
      </c>
      <c r="L357" s="12">
        <v>35</v>
      </c>
      <c r="M357" s="11"/>
      <c r="N357" s="29">
        <f>I357*(100-$B$4)*(100-$B$5)/10000</f>
        <v>41625.910000000003</v>
      </c>
      <c r="O357" s="29">
        <f>M357*N357</f>
        <v>0</v>
      </c>
      <c r="P357" s="29">
        <f>G357*M357</f>
        <v>0</v>
      </c>
      <c r="Q357" s="29">
        <f>H357*M357</f>
        <v>0</v>
      </c>
    </row>
    <row r="358" spans="1:17" ht="11.1" customHeight="1" outlineLevel="5" x14ac:dyDescent="0.2">
      <c r="A358" s="6" t="s">
        <v>698</v>
      </c>
      <c r="B358" s="7" t="s">
        <v>699</v>
      </c>
      <c r="C358" s="7" t="s">
        <v>671</v>
      </c>
      <c r="D358" s="7" t="s">
        <v>301</v>
      </c>
      <c r="E358" s="7" t="s">
        <v>679</v>
      </c>
      <c r="F358" s="7" t="s">
        <v>29</v>
      </c>
      <c r="G358" s="8">
        <v>4.7</v>
      </c>
      <c r="H358" s="9">
        <v>1.4E-2</v>
      </c>
      <c r="I358" s="13">
        <v>41625.910000000003</v>
      </c>
      <c r="J358" s="11"/>
      <c r="K358" s="7" t="s">
        <v>119</v>
      </c>
      <c r="L358" s="12">
        <v>35</v>
      </c>
      <c r="M358" s="11"/>
      <c r="N358" s="29">
        <f>I358*(100-$B$4)*(100-$B$5)/10000</f>
        <v>41625.910000000003</v>
      </c>
      <c r="O358" s="29">
        <f>M358*N358</f>
        <v>0</v>
      </c>
      <c r="P358" s="29">
        <f>G358*M358</f>
        <v>0</v>
      </c>
      <c r="Q358" s="29">
        <f>H358*M358</f>
        <v>0</v>
      </c>
    </row>
    <row r="359" spans="1:17" ht="23.1" customHeight="1" outlineLevel="5" x14ac:dyDescent="0.2">
      <c r="A359" s="6" t="s">
        <v>700</v>
      </c>
      <c r="B359" s="7" t="s">
        <v>701</v>
      </c>
      <c r="C359" s="7" t="s">
        <v>671</v>
      </c>
      <c r="D359" s="7" t="s">
        <v>301</v>
      </c>
      <c r="E359" s="7" t="s">
        <v>672</v>
      </c>
      <c r="F359" s="7" t="s">
        <v>29</v>
      </c>
      <c r="G359" s="8">
        <v>3.4</v>
      </c>
      <c r="H359" s="9">
        <v>1.4E-2</v>
      </c>
      <c r="I359" s="13">
        <v>41625.910000000003</v>
      </c>
      <c r="J359" s="11"/>
      <c r="K359" s="7" t="s">
        <v>119</v>
      </c>
      <c r="L359" s="12">
        <v>35</v>
      </c>
      <c r="M359" s="11"/>
      <c r="N359" s="29">
        <f>I359*(100-$B$4)*(100-$B$5)/10000</f>
        <v>41625.910000000003</v>
      </c>
      <c r="O359" s="29">
        <f>M359*N359</f>
        <v>0</v>
      </c>
      <c r="P359" s="29">
        <f>G359*M359</f>
        <v>0</v>
      </c>
      <c r="Q359" s="29">
        <f>H359*M359</f>
        <v>0</v>
      </c>
    </row>
    <row r="360" spans="1:17" ht="23.1" customHeight="1" outlineLevel="5" x14ac:dyDescent="0.2">
      <c r="A360" s="6" t="s">
        <v>702</v>
      </c>
      <c r="B360" s="7" t="s">
        <v>703</v>
      </c>
      <c r="C360" s="7" t="s">
        <v>671</v>
      </c>
      <c r="D360" s="7" t="s">
        <v>301</v>
      </c>
      <c r="E360" s="7" t="s">
        <v>679</v>
      </c>
      <c r="F360" s="7" t="s">
        <v>29</v>
      </c>
      <c r="G360" s="8">
        <v>4.7</v>
      </c>
      <c r="H360" s="9">
        <v>1.4E-2</v>
      </c>
      <c r="I360" s="13">
        <v>41625.910000000003</v>
      </c>
      <c r="J360" s="11"/>
      <c r="K360" s="7" t="s">
        <v>119</v>
      </c>
      <c r="L360" s="12">
        <v>35</v>
      </c>
      <c r="M360" s="11"/>
      <c r="N360" s="29">
        <f>I360*(100-$B$4)*(100-$B$5)/10000</f>
        <v>41625.910000000003</v>
      </c>
      <c r="O360" s="29">
        <f>M360*N360</f>
        <v>0</v>
      </c>
      <c r="P360" s="29">
        <f>G360*M360</f>
        <v>0</v>
      </c>
      <c r="Q360" s="29">
        <f>H360*M360</f>
        <v>0</v>
      </c>
    </row>
    <row r="361" spans="1:17" ht="23.1" customHeight="1" outlineLevel="5" x14ac:dyDescent="0.2">
      <c r="A361" s="6" t="s">
        <v>704</v>
      </c>
      <c r="B361" s="7" t="s">
        <v>705</v>
      </c>
      <c r="C361" s="7" t="s">
        <v>671</v>
      </c>
      <c r="D361" s="7" t="s">
        <v>301</v>
      </c>
      <c r="E361" s="7" t="s">
        <v>672</v>
      </c>
      <c r="F361" s="7" t="s">
        <v>29</v>
      </c>
      <c r="G361" s="8">
        <v>4.7</v>
      </c>
      <c r="H361" s="9">
        <v>1.4E-2</v>
      </c>
      <c r="I361" s="13">
        <v>44031.93</v>
      </c>
      <c r="J361" s="11"/>
      <c r="K361" s="7" t="s">
        <v>119</v>
      </c>
      <c r="L361" s="12">
        <v>35</v>
      </c>
      <c r="M361" s="11"/>
      <c r="N361" s="29">
        <f>I361*(100-$B$4)*(100-$B$5)/10000</f>
        <v>44031.93</v>
      </c>
      <c r="O361" s="29">
        <f>M361*N361</f>
        <v>0</v>
      </c>
      <c r="P361" s="29">
        <f>G361*M361</f>
        <v>0</v>
      </c>
      <c r="Q361" s="29">
        <f>H361*M361</f>
        <v>0</v>
      </c>
    </row>
    <row r="362" spans="1:17" ht="23.1" customHeight="1" outlineLevel="5" x14ac:dyDescent="0.2">
      <c r="A362" s="6" t="s">
        <v>706</v>
      </c>
      <c r="B362" s="7" t="s">
        <v>707</v>
      </c>
      <c r="C362" s="7" t="s">
        <v>671</v>
      </c>
      <c r="D362" s="7" t="s">
        <v>301</v>
      </c>
      <c r="E362" s="7" t="s">
        <v>679</v>
      </c>
      <c r="F362" s="7" t="s">
        <v>29</v>
      </c>
      <c r="G362" s="8">
        <v>3.4</v>
      </c>
      <c r="H362" s="9">
        <v>1.4E-2</v>
      </c>
      <c r="I362" s="13">
        <v>42859.28</v>
      </c>
      <c r="J362" s="11"/>
      <c r="K362" s="7" t="s">
        <v>119</v>
      </c>
      <c r="L362" s="12">
        <v>35</v>
      </c>
      <c r="M362" s="11"/>
      <c r="N362" s="29">
        <f>I362*(100-$B$4)*(100-$B$5)/10000</f>
        <v>42859.28</v>
      </c>
      <c r="O362" s="29">
        <f>M362*N362</f>
        <v>0</v>
      </c>
      <c r="P362" s="29">
        <f>G362*M362</f>
        <v>0</v>
      </c>
      <c r="Q362" s="29">
        <f>H362*M362</f>
        <v>0</v>
      </c>
    </row>
    <row r="363" spans="1:17" ht="11.1" customHeight="1" outlineLevel="4" x14ac:dyDescent="0.2">
      <c r="A363" s="22" t="s">
        <v>708</v>
      </c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8"/>
      <c r="O363" s="28"/>
      <c r="P363" s="28"/>
      <c r="Q363" s="28"/>
    </row>
    <row r="364" spans="1:17" ht="11.1" customHeight="1" outlineLevel="5" x14ac:dyDescent="0.2">
      <c r="A364" s="6" t="s">
        <v>709</v>
      </c>
      <c r="B364" s="7" t="s">
        <v>710</v>
      </c>
      <c r="C364" s="7" t="s">
        <v>540</v>
      </c>
      <c r="D364" s="7" t="s">
        <v>301</v>
      </c>
      <c r="E364" s="7" t="s">
        <v>711</v>
      </c>
      <c r="F364" s="7" t="s">
        <v>29</v>
      </c>
      <c r="G364" s="8">
        <v>4.7</v>
      </c>
      <c r="H364" s="9">
        <v>1.4E-2</v>
      </c>
      <c r="I364" s="13">
        <v>26208.91</v>
      </c>
      <c r="J364" s="11"/>
      <c r="K364" s="7" t="s">
        <v>119</v>
      </c>
      <c r="L364" s="12">
        <v>35</v>
      </c>
      <c r="M364" s="11"/>
      <c r="N364" s="29">
        <f>I364*(100-$B$4)*(100-$B$5)/10000</f>
        <v>26208.91</v>
      </c>
      <c r="O364" s="29">
        <f>M364*N364</f>
        <v>0</v>
      </c>
      <c r="P364" s="29">
        <f>G364*M364</f>
        <v>0</v>
      </c>
      <c r="Q364" s="29">
        <f>H364*M364</f>
        <v>0</v>
      </c>
    </row>
    <row r="365" spans="1:17" ht="11.1" customHeight="1" outlineLevel="5" x14ac:dyDescent="0.2">
      <c r="A365" s="6" t="s">
        <v>712</v>
      </c>
      <c r="B365" s="7" t="s">
        <v>713</v>
      </c>
      <c r="C365" s="7" t="s">
        <v>540</v>
      </c>
      <c r="D365" s="7" t="s">
        <v>301</v>
      </c>
      <c r="E365" s="7" t="s">
        <v>711</v>
      </c>
      <c r="F365" s="7" t="s">
        <v>29</v>
      </c>
      <c r="G365" s="8">
        <v>4.7</v>
      </c>
      <c r="H365" s="9">
        <v>1.4E-2</v>
      </c>
      <c r="I365" s="13">
        <v>28614.93</v>
      </c>
      <c r="J365" s="11"/>
      <c r="K365" s="7" t="s">
        <v>119</v>
      </c>
      <c r="L365" s="12">
        <v>35</v>
      </c>
      <c r="M365" s="11"/>
      <c r="N365" s="29">
        <f>I365*(100-$B$4)*(100-$B$5)/10000</f>
        <v>28614.93</v>
      </c>
      <c r="O365" s="29">
        <f>M365*N365</f>
        <v>0</v>
      </c>
      <c r="P365" s="29">
        <f>G365*M365</f>
        <v>0</v>
      </c>
      <c r="Q365" s="29">
        <f>H365*M365</f>
        <v>0</v>
      </c>
    </row>
    <row r="366" spans="1:17" ht="11.1" customHeight="1" outlineLevel="5" x14ac:dyDescent="0.2">
      <c r="A366" s="6" t="s">
        <v>714</v>
      </c>
      <c r="B366" s="7" t="s">
        <v>715</v>
      </c>
      <c r="C366" s="7" t="s">
        <v>540</v>
      </c>
      <c r="D366" s="7" t="s">
        <v>301</v>
      </c>
      <c r="E366" s="7" t="s">
        <v>541</v>
      </c>
      <c r="F366" s="7" t="s">
        <v>29</v>
      </c>
      <c r="G366" s="8">
        <v>6</v>
      </c>
      <c r="H366" s="9">
        <v>1.4E-2</v>
      </c>
      <c r="I366" s="13">
        <v>23462.61</v>
      </c>
      <c r="J366" s="11"/>
      <c r="K366" s="7" t="s">
        <v>119</v>
      </c>
      <c r="L366" s="12">
        <v>35</v>
      </c>
      <c r="M366" s="11"/>
      <c r="N366" s="29">
        <f>I366*(100-$B$4)*(100-$B$5)/10000</f>
        <v>23462.61</v>
      </c>
      <c r="O366" s="29">
        <f>M366*N366</f>
        <v>0</v>
      </c>
      <c r="P366" s="29">
        <f>G366*M366</f>
        <v>0</v>
      </c>
      <c r="Q366" s="29">
        <f>H366*M366</f>
        <v>0</v>
      </c>
    </row>
    <row r="367" spans="1:17" ht="11.1" customHeight="1" outlineLevel="5" x14ac:dyDescent="0.2">
      <c r="A367" s="6" t="s">
        <v>716</v>
      </c>
      <c r="B367" s="7" t="s">
        <v>717</v>
      </c>
      <c r="C367" s="7" t="s">
        <v>540</v>
      </c>
      <c r="D367" s="7" t="s">
        <v>301</v>
      </c>
      <c r="E367" s="7" t="s">
        <v>711</v>
      </c>
      <c r="F367" s="7" t="s">
        <v>29</v>
      </c>
      <c r="G367" s="8">
        <v>4.7</v>
      </c>
      <c r="H367" s="9">
        <v>1.4E-2</v>
      </c>
      <c r="I367" s="13">
        <v>26208.91</v>
      </c>
      <c r="J367" s="11"/>
      <c r="K367" s="7" t="s">
        <v>119</v>
      </c>
      <c r="L367" s="12">
        <v>35</v>
      </c>
      <c r="M367" s="11"/>
      <c r="N367" s="29">
        <f>I367*(100-$B$4)*(100-$B$5)/10000</f>
        <v>26208.91</v>
      </c>
      <c r="O367" s="29">
        <f>M367*N367</f>
        <v>0</v>
      </c>
      <c r="P367" s="29">
        <f>G367*M367</f>
        <v>0</v>
      </c>
      <c r="Q367" s="29">
        <f>H367*M367</f>
        <v>0</v>
      </c>
    </row>
    <row r="368" spans="1:17" ht="11.1" customHeight="1" outlineLevel="5" x14ac:dyDescent="0.2">
      <c r="A368" s="6" t="s">
        <v>718</v>
      </c>
      <c r="B368" s="7" t="s">
        <v>719</v>
      </c>
      <c r="C368" s="7" t="s">
        <v>540</v>
      </c>
      <c r="D368" s="7" t="s">
        <v>301</v>
      </c>
      <c r="E368" s="7" t="s">
        <v>711</v>
      </c>
      <c r="F368" s="7" t="s">
        <v>29</v>
      </c>
      <c r="G368" s="8">
        <v>4.7</v>
      </c>
      <c r="H368" s="9">
        <v>1.4E-2</v>
      </c>
      <c r="I368" s="13">
        <v>26208.91</v>
      </c>
      <c r="J368" s="11"/>
      <c r="K368" s="7" t="s">
        <v>119</v>
      </c>
      <c r="L368" s="12">
        <v>35</v>
      </c>
      <c r="M368" s="11"/>
      <c r="N368" s="29">
        <f>I368*(100-$B$4)*(100-$B$5)/10000</f>
        <v>26208.91</v>
      </c>
      <c r="O368" s="29">
        <f>M368*N368</f>
        <v>0</v>
      </c>
      <c r="P368" s="29">
        <f>G368*M368</f>
        <v>0</v>
      </c>
      <c r="Q368" s="29">
        <f>H368*M368</f>
        <v>0</v>
      </c>
    </row>
    <row r="369" spans="1:17" ht="11.1" customHeight="1" outlineLevel="5" x14ac:dyDescent="0.2">
      <c r="A369" s="6" t="s">
        <v>720</v>
      </c>
      <c r="B369" s="7" t="s">
        <v>721</v>
      </c>
      <c r="C369" s="7" t="s">
        <v>540</v>
      </c>
      <c r="D369" s="7" t="s">
        <v>301</v>
      </c>
      <c r="E369" s="7" t="s">
        <v>722</v>
      </c>
      <c r="F369" s="7" t="s">
        <v>29</v>
      </c>
      <c r="G369" s="8">
        <v>3.4</v>
      </c>
      <c r="H369" s="9">
        <v>1.4E-2</v>
      </c>
      <c r="I369" s="13">
        <v>26208.91</v>
      </c>
      <c r="J369" s="11"/>
      <c r="K369" s="7" t="s">
        <v>119</v>
      </c>
      <c r="L369" s="12">
        <v>35</v>
      </c>
      <c r="M369" s="11"/>
      <c r="N369" s="29">
        <f>I369*(100-$B$4)*(100-$B$5)/10000</f>
        <v>26208.91</v>
      </c>
      <c r="O369" s="29">
        <f>M369*N369</f>
        <v>0</v>
      </c>
      <c r="P369" s="29">
        <f>G369*M369</f>
        <v>0</v>
      </c>
      <c r="Q369" s="29">
        <f>H369*M369</f>
        <v>0</v>
      </c>
    </row>
    <row r="370" spans="1:17" ht="11.1" customHeight="1" outlineLevel="5" x14ac:dyDescent="0.2">
      <c r="A370" s="6" t="s">
        <v>723</v>
      </c>
      <c r="B370" s="7" t="s">
        <v>724</v>
      </c>
      <c r="C370" s="7" t="s">
        <v>540</v>
      </c>
      <c r="D370" s="7" t="s">
        <v>301</v>
      </c>
      <c r="E370" s="7" t="s">
        <v>722</v>
      </c>
      <c r="F370" s="7" t="s">
        <v>29</v>
      </c>
      <c r="G370" s="8">
        <v>3.4</v>
      </c>
      <c r="H370" s="9">
        <v>1.4E-2</v>
      </c>
      <c r="I370" s="13">
        <v>26208.91</v>
      </c>
      <c r="J370" s="11"/>
      <c r="K370" s="7" t="s">
        <v>119</v>
      </c>
      <c r="L370" s="12">
        <v>35</v>
      </c>
      <c r="M370" s="11"/>
      <c r="N370" s="29">
        <f>I370*(100-$B$4)*(100-$B$5)/10000</f>
        <v>26208.91</v>
      </c>
      <c r="O370" s="29">
        <f>M370*N370</f>
        <v>0</v>
      </c>
      <c r="P370" s="29">
        <f>G370*M370</f>
        <v>0</v>
      </c>
      <c r="Q370" s="29">
        <f>H370*M370</f>
        <v>0</v>
      </c>
    </row>
    <row r="371" spans="1:17" ht="11.1" customHeight="1" outlineLevel="5" x14ac:dyDescent="0.2">
      <c r="A371" s="6" t="s">
        <v>725</v>
      </c>
      <c r="B371" s="7" t="s">
        <v>726</v>
      </c>
      <c r="C371" s="7" t="s">
        <v>540</v>
      </c>
      <c r="D371" s="7" t="s">
        <v>301</v>
      </c>
      <c r="E371" s="7" t="s">
        <v>722</v>
      </c>
      <c r="F371" s="7" t="s">
        <v>29</v>
      </c>
      <c r="G371" s="8">
        <v>3.4</v>
      </c>
      <c r="H371" s="9">
        <v>1.4E-2</v>
      </c>
      <c r="I371" s="13">
        <v>26208.91</v>
      </c>
      <c r="J371" s="11"/>
      <c r="K371" s="7" t="s">
        <v>119</v>
      </c>
      <c r="L371" s="12">
        <v>35</v>
      </c>
      <c r="M371" s="11"/>
      <c r="N371" s="29">
        <f>I371*(100-$B$4)*(100-$B$5)/10000</f>
        <v>26208.91</v>
      </c>
      <c r="O371" s="29">
        <f>M371*N371</f>
        <v>0</v>
      </c>
      <c r="P371" s="29">
        <f>G371*M371</f>
        <v>0</v>
      </c>
      <c r="Q371" s="29">
        <f>H371*M371</f>
        <v>0</v>
      </c>
    </row>
    <row r="372" spans="1:17" ht="11.1" customHeight="1" outlineLevel="5" x14ac:dyDescent="0.2">
      <c r="A372" s="6" t="s">
        <v>727</v>
      </c>
      <c r="B372" s="7" t="s">
        <v>728</v>
      </c>
      <c r="C372" s="7" t="s">
        <v>540</v>
      </c>
      <c r="D372" s="7" t="s">
        <v>301</v>
      </c>
      <c r="E372" s="7" t="s">
        <v>711</v>
      </c>
      <c r="F372" s="7" t="s">
        <v>29</v>
      </c>
      <c r="G372" s="8">
        <v>4.7</v>
      </c>
      <c r="H372" s="9">
        <v>1.4E-2</v>
      </c>
      <c r="I372" s="13">
        <v>27442.27</v>
      </c>
      <c r="J372" s="11"/>
      <c r="K372" s="7" t="s">
        <v>119</v>
      </c>
      <c r="L372" s="12">
        <v>35</v>
      </c>
      <c r="M372" s="11"/>
      <c r="N372" s="29">
        <f>I372*(100-$B$4)*(100-$B$5)/10000</f>
        <v>27442.27</v>
      </c>
      <c r="O372" s="29">
        <f>M372*N372</f>
        <v>0</v>
      </c>
      <c r="P372" s="29">
        <f>G372*M372</f>
        <v>0</v>
      </c>
      <c r="Q372" s="29">
        <f>H372*M372</f>
        <v>0</v>
      </c>
    </row>
    <row r="373" spans="1:17" ht="11.1" customHeight="1" outlineLevel="5" x14ac:dyDescent="0.2">
      <c r="A373" s="6" t="s">
        <v>729</v>
      </c>
      <c r="B373" s="7" t="s">
        <v>730</v>
      </c>
      <c r="C373" s="7" t="s">
        <v>540</v>
      </c>
      <c r="D373" s="7" t="s">
        <v>301</v>
      </c>
      <c r="E373" s="7" t="s">
        <v>541</v>
      </c>
      <c r="F373" s="7" t="s">
        <v>29</v>
      </c>
      <c r="G373" s="8">
        <v>5.4</v>
      </c>
      <c r="H373" s="9">
        <v>1.4E-2</v>
      </c>
      <c r="I373" s="13">
        <v>23462.61</v>
      </c>
      <c r="J373" s="11"/>
      <c r="K373" s="7" t="s">
        <v>119</v>
      </c>
      <c r="L373" s="12">
        <v>35</v>
      </c>
      <c r="M373" s="11"/>
      <c r="N373" s="29">
        <f>I373*(100-$B$4)*(100-$B$5)/10000</f>
        <v>23462.61</v>
      </c>
      <c r="O373" s="29">
        <f>M373*N373</f>
        <v>0</v>
      </c>
      <c r="P373" s="29">
        <f>G373*M373</f>
        <v>0</v>
      </c>
      <c r="Q373" s="29">
        <f>H373*M373</f>
        <v>0</v>
      </c>
    </row>
    <row r="374" spans="1:17" ht="11.1" customHeight="1" outlineLevel="5" x14ac:dyDescent="0.2">
      <c r="A374" s="6" t="s">
        <v>731</v>
      </c>
      <c r="B374" s="7" t="s">
        <v>732</v>
      </c>
      <c r="C374" s="7" t="s">
        <v>540</v>
      </c>
      <c r="D374" s="7" t="s">
        <v>301</v>
      </c>
      <c r="E374" s="7" t="s">
        <v>711</v>
      </c>
      <c r="F374" s="7" t="s">
        <v>29</v>
      </c>
      <c r="G374" s="8">
        <v>4.7</v>
      </c>
      <c r="H374" s="9">
        <v>1.4E-2</v>
      </c>
      <c r="I374" s="13">
        <v>27381.56</v>
      </c>
      <c r="J374" s="11"/>
      <c r="K374" s="7" t="s">
        <v>119</v>
      </c>
      <c r="L374" s="12">
        <v>35</v>
      </c>
      <c r="M374" s="11"/>
      <c r="N374" s="29">
        <f>I374*(100-$B$4)*(100-$B$5)/10000</f>
        <v>27381.56</v>
      </c>
      <c r="O374" s="29">
        <f>M374*N374</f>
        <v>0</v>
      </c>
      <c r="P374" s="29">
        <f>G374*M374</f>
        <v>0</v>
      </c>
      <c r="Q374" s="29">
        <f>H374*M374</f>
        <v>0</v>
      </c>
    </row>
    <row r="375" spans="1:17" ht="11.1" customHeight="1" outlineLevel="5" x14ac:dyDescent="0.2">
      <c r="A375" s="6" t="s">
        <v>733</v>
      </c>
      <c r="B375" s="7" t="s">
        <v>734</v>
      </c>
      <c r="C375" s="7" t="s">
        <v>540</v>
      </c>
      <c r="D375" s="7" t="s">
        <v>301</v>
      </c>
      <c r="E375" s="7" t="s">
        <v>722</v>
      </c>
      <c r="F375" s="7" t="s">
        <v>29</v>
      </c>
      <c r="G375" s="8">
        <v>3.4</v>
      </c>
      <c r="H375" s="9">
        <v>1.4E-2</v>
      </c>
      <c r="I375" s="13">
        <v>26208.91</v>
      </c>
      <c r="J375" s="11"/>
      <c r="K375" s="7" t="s">
        <v>119</v>
      </c>
      <c r="L375" s="12">
        <v>35</v>
      </c>
      <c r="M375" s="11"/>
      <c r="N375" s="29">
        <f>I375*(100-$B$4)*(100-$B$5)/10000</f>
        <v>26208.91</v>
      </c>
      <c r="O375" s="29">
        <f>M375*N375</f>
        <v>0</v>
      </c>
      <c r="P375" s="29">
        <f>G375*M375</f>
        <v>0</v>
      </c>
      <c r="Q375" s="29">
        <f>H375*M375</f>
        <v>0</v>
      </c>
    </row>
    <row r="376" spans="1:17" ht="11.1" customHeight="1" outlineLevel="5" x14ac:dyDescent="0.2">
      <c r="A376" s="6" t="s">
        <v>735</v>
      </c>
      <c r="B376" s="7" t="s">
        <v>736</v>
      </c>
      <c r="C376" s="7" t="s">
        <v>540</v>
      </c>
      <c r="D376" s="7" t="s">
        <v>301</v>
      </c>
      <c r="E376" s="7" t="s">
        <v>722</v>
      </c>
      <c r="F376" s="7" t="s">
        <v>29</v>
      </c>
      <c r="G376" s="8">
        <v>3.4</v>
      </c>
      <c r="H376" s="9">
        <v>1.4E-2</v>
      </c>
      <c r="I376" s="13">
        <v>27442.27</v>
      </c>
      <c r="J376" s="11"/>
      <c r="K376" s="7" t="s">
        <v>119</v>
      </c>
      <c r="L376" s="12">
        <v>35</v>
      </c>
      <c r="M376" s="11"/>
      <c r="N376" s="29">
        <f>I376*(100-$B$4)*(100-$B$5)/10000</f>
        <v>27442.27</v>
      </c>
      <c r="O376" s="29">
        <f>M376*N376</f>
        <v>0</v>
      </c>
      <c r="P376" s="29">
        <f>G376*M376</f>
        <v>0</v>
      </c>
      <c r="Q376" s="29">
        <f>H376*M376</f>
        <v>0</v>
      </c>
    </row>
    <row r="377" spans="1:17" ht="11.1" customHeight="1" outlineLevel="5" x14ac:dyDescent="0.2">
      <c r="A377" s="6" t="s">
        <v>737</v>
      </c>
      <c r="B377" s="7" t="s">
        <v>738</v>
      </c>
      <c r="C377" s="7" t="s">
        <v>540</v>
      </c>
      <c r="D377" s="7" t="s">
        <v>301</v>
      </c>
      <c r="E377" s="7" t="s">
        <v>541</v>
      </c>
      <c r="F377" s="7" t="s">
        <v>29</v>
      </c>
      <c r="G377" s="8">
        <v>6</v>
      </c>
      <c r="H377" s="9">
        <v>1.4E-2</v>
      </c>
      <c r="I377" s="13">
        <v>26295.05</v>
      </c>
      <c r="J377" s="11"/>
      <c r="K377" s="7" t="s">
        <v>119</v>
      </c>
      <c r="L377" s="12">
        <v>35</v>
      </c>
      <c r="M377" s="11"/>
      <c r="N377" s="29">
        <f>I377*(100-$B$4)*(100-$B$5)/10000</f>
        <v>26295.05</v>
      </c>
      <c r="O377" s="29">
        <f>M377*N377</f>
        <v>0</v>
      </c>
      <c r="P377" s="29">
        <f>G377*M377</f>
        <v>0</v>
      </c>
      <c r="Q377" s="29">
        <f>H377*M377</f>
        <v>0</v>
      </c>
    </row>
    <row r="378" spans="1:17" ht="11.1" customHeight="1" outlineLevel="5" x14ac:dyDescent="0.2">
      <c r="A378" s="6" t="s">
        <v>739</v>
      </c>
      <c r="B378" s="7" t="s">
        <v>740</v>
      </c>
      <c r="C378" s="7" t="s">
        <v>540</v>
      </c>
      <c r="D378" s="7" t="s">
        <v>301</v>
      </c>
      <c r="E378" s="7" t="s">
        <v>541</v>
      </c>
      <c r="F378" s="7" t="s">
        <v>29</v>
      </c>
      <c r="G378" s="8">
        <v>5.4</v>
      </c>
      <c r="H378" s="9">
        <v>1.4E-2</v>
      </c>
      <c r="I378" s="13">
        <v>23462.61</v>
      </c>
      <c r="J378" s="11"/>
      <c r="K378" s="7" t="s">
        <v>119</v>
      </c>
      <c r="L378" s="12">
        <v>35</v>
      </c>
      <c r="M378" s="11"/>
      <c r="N378" s="29">
        <f>I378*(100-$B$4)*(100-$B$5)/10000</f>
        <v>23462.61</v>
      </c>
      <c r="O378" s="29">
        <f>M378*N378</f>
        <v>0</v>
      </c>
      <c r="P378" s="29">
        <f>G378*M378</f>
        <v>0</v>
      </c>
      <c r="Q378" s="29">
        <f>H378*M378</f>
        <v>0</v>
      </c>
    </row>
    <row r="379" spans="1:17" ht="11.1" customHeight="1" outlineLevel="5" x14ac:dyDescent="0.2">
      <c r="A379" s="6" t="s">
        <v>741</v>
      </c>
      <c r="B379" s="7" t="s">
        <v>742</v>
      </c>
      <c r="C379" s="7" t="s">
        <v>540</v>
      </c>
      <c r="D379" s="7" t="s">
        <v>301</v>
      </c>
      <c r="E379" s="7" t="s">
        <v>722</v>
      </c>
      <c r="F379" s="7" t="s">
        <v>29</v>
      </c>
      <c r="G379" s="8">
        <v>3.4</v>
      </c>
      <c r="H379" s="9">
        <v>1.4E-2</v>
      </c>
      <c r="I379" s="13">
        <v>26208.91</v>
      </c>
      <c r="J379" s="11"/>
      <c r="K379" s="7" t="s">
        <v>119</v>
      </c>
      <c r="L379" s="12">
        <v>35</v>
      </c>
      <c r="M379" s="11"/>
      <c r="N379" s="29">
        <f>I379*(100-$B$4)*(100-$B$5)/10000</f>
        <v>26208.91</v>
      </c>
      <c r="O379" s="29">
        <f>M379*N379</f>
        <v>0</v>
      </c>
      <c r="P379" s="29">
        <f>G379*M379</f>
        <v>0</v>
      </c>
      <c r="Q379" s="29">
        <f>H379*M379</f>
        <v>0</v>
      </c>
    </row>
    <row r="380" spans="1:17" ht="11.1" customHeight="1" outlineLevel="5" x14ac:dyDescent="0.2">
      <c r="A380" s="6" t="s">
        <v>743</v>
      </c>
      <c r="B380" s="7" t="s">
        <v>744</v>
      </c>
      <c r="C380" s="7" t="s">
        <v>540</v>
      </c>
      <c r="D380" s="7" t="s">
        <v>301</v>
      </c>
      <c r="E380" s="7" t="s">
        <v>541</v>
      </c>
      <c r="F380" s="7" t="s">
        <v>29</v>
      </c>
      <c r="G380" s="8">
        <v>5.4</v>
      </c>
      <c r="H380" s="9">
        <v>1.4E-2</v>
      </c>
      <c r="I380" s="13">
        <v>23462.61</v>
      </c>
      <c r="J380" s="11"/>
      <c r="K380" s="7" t="s">
        <v>119</v>
      </c>
      <c r="L380" s="12">
        <v>35</v>
      </c>
      <c r="M380" s="11"/>
      <c r="N380" s="29">
        <f>I380*(100-$B$4)*(100-$B$5)/10000</f>
        <v>23462.61</v>
      </c>
      <c r="O380" s="29">
        <f>M380*N380</f>
        <v>0</v>
      </c>
      <c r="P380" s="29">
        <f>G380*M380</f>
        <v>0</v>
      </c>
      <c r="Q380" s="29">
        <f>H380*M380</f>
        <v>0</v>
      </c>
    </row>
    <row r="381" spans="1:17" ht="11.1" customHeight="1" outlineLevel="5" x14ac:dyDescent="0.2">
      <c r="A381" s="6" t="s">
        <v>745</v>
      </c>
      <c r="B381" s="7" t="s">
        <v>746</v>
      </c>
      <c r="C381" s="7" t="s">
        <v>540</v>
      </c>
      <c r="D381" s="7" t="s">
        <v>301</v>
      </c>
      <c r="E381" s="7" t="s">
        <v>722</v>
      </c>
      <c r="F381" s="7" t="s">
        <v>29</v>
      </c>
      <c r="G381" s="8">
        <v>3.4</v>
      </c>
      <c r="H381" s="9">
        <v>1.4E-2</v>
      </c>
      <c r="I381" s="13">
        <v>26208.91</v>
      </c>
      <c r="J381" s="11"/>
      <c r="K381" s="7" t="s">
        <v>119</v>
      </c>
      <c r="L381" s="12">
        <v>35</v>
      </c>
      <c r="M381" s="11"/>
      <c r="N381" s="29">
        <f>I381*(100-$B$4)*(100-$B$5)/10000</f>
        <v>26208.91</v>
      </c>
      <c r="O381" s="29">
        <f>M381*N381</f>
        <v>0</v>
      </c>
      <c r="P381" s="29">
        <f>G381*M381</f>
        <v>0</v>
      </c>
      <c r="Q381" s="29">
        <f>H381*M381</f>
        <v>0</v>
      </c>
    </row>
    <row r="382" spans="1:17" ht="11.1" customHeight="1" outlineLevel="5" x14ac:dyDescent="0.2">
      <c r="A382" s="6" t="s">
        <v>747</v>
      </c>
      <c r="B382" s="7" t="s">
        <v>748</v>
      </c>
      <c r="C382" s="7" t="s">
        <v>540</v>
      </c>
      <c r="D382" s="7" t="s">
        <v>301</v>
      </c>
      <c r="E382" s="7" t="s">
        <v>722</v>
      </c>
      <c r="F382" s="7" t="s">
        <v>29</v>
      </c>
      <c r="G382" s="8">
        <v>3.4</v>
      </c>
      <c r="H382" s="9">
        <v>1.4E-2</v>
      </c>
      <c r="I382" s="13">
        <v>27442.27</v>
      </c>
      <c r="J382" s="11"/>
      <c r="K382" s="7" t="s">
        <v>119</v>
      </c>
      <c r="L382" s="12">
        <v>35</v>
      </c>
      <c r="M382" s="11"/>
      <c r="N382" s="29">
        <f>I382*(100-$B$4)*(100-$B$5)/10000</f>
        <v>27442.27</v>
      </c>
      <c r="O382" s="29">
        <f>M382*N382</f>
        <v>0</v>
      </c>
      <c r="P382" s="29">
        <f>G382*M382</f>
        <v>0</v>
      </c>
      <c r="Q382" s="29">
        <f>H382*M382</f>
        <v>0</v>
      </c>
    </row>
    <row r="383" spans="1:17" ht="11.1" customHeight="1" outlineLevel="5" x14ac:dyDescent="0.2">
      <c r="A383" s="6" t="s">
        <v>749</v>
      </c>
      <c r="B383" s="7" t="s">
        <v>750</v>
      </c>
      <c r="C383" s="7" t="s">
        <v>540</v>
      </c>
      <c r="D383" s="7" t="s">
        <v>301</v>
      </c>
      <c r="E383" s="7" t="s">
        <v>541</v>
      </c>
      <c r="F383" s="7" t="s">
        <v>29</v>
      </c>
      <c r="G383" s="8">
        <v>6</v>
      </c>
      <c r="H383" s="9">
        <v>1.4E-2</v>
      </c>
      <c r="I383" s="13">
        <v>25061.69</v>
      </c>
      <c r="J383" s="11"/>
      <c r="K383" s="7" t="s">
        <v>119</v>
      </c>
      <c r="L383" s="12">
        <v>35</v>
      </c>
      <c r="M383" s="11"/>
      <c r="N383" s="29">
        <f>I383*(100-$B$4)*(100-$B$5)/10000</f>
        <v>25061.69</v>
      </c>
      <c r="O383" s="29">
        <f>M383*N383</f>
        <v>0</v>
      </c>
      <c r="P383" s="29">
        <f>G383*M383</f>
        <v>0</v>
      </c>
      <c r="Q383" s="29">
        <f>H383*M383</f>
        <v>0</v>
      </c>
    </row>
    <row r="384" spans="1:17" ht="35.1" customHeight="1" outlineLevel="5" x14ac:dyDescent="0.2">
      <c r="A384" s="6" t="s">
        <v>751</v>
      </c>
      <c r="B384" s="7" t="s">
        <v>752</v>
      </c>
      <c r="C384" s="7" t="s">
        <v>540</v>
      </c>
      <c r="D384" s="7" t="s">
        <v>301</v>
      </c>
      <c r="E384" s="7" t="s">
        <v>555</v>
      </c>
      <c r="F384" s="7" t="s">
        <v>29</v>
      </c>
      <c r="G384" s="8">
        <v>4.7</v>
      </c>
      <c r="H384" s="9">
        <v>1.4E-2</v>
      </c>
      <c r="I384" s="13">
        <v>30283.59</v>
      </c>
      <c r="J384" s="11"/>
      <c r="K384" s="7" t="s">
        <v>119</v>
      </c>
      <c r="L384" s="12">
        <v>35</v>
      </c>
      <c r="M384" s="11"/>
      <c r="N384" s="29">
        <f>I384*(100-$B$4)*(100-$B$5)/10000</f>
        <v>30283.59</v>
      </c>
      <c r="O384" s="29">
        <f>M384*N384</f>
        <v>0</v>
      </c>
      <c r="P384" s="29">
        <f>G384*M384</f>
        <v>0</v>
      </c>
      <c r="Q384" s="29">
        <f>H384*M384</f>
        <v>0</v>
      </c>
    </row>
    <row r="385" spans="1:17" ht="11.1" customHeight="1" outlineLevel="5" x14ac:dyDescent="0.2">
      <c r="A385" s="6" t="s">
        <v>753</v>
      </c>
      <c r="B385" s="7" t="s">
        <v>754</v>
      </c>
      <c r="C385" s="7" t="s">
        <v>540</v>
      </c>
      <c r="D385" s="7" t="s">
        <v>301</v>
      </c>
      <c r="E385" s="7" t="s">
        <v>711</v>
      </c>
      <c r="F385" s="7" t="s">
        <v>29</v>
      </c>
      <c r="G385" s="8">
        <v>4.7</v>
      </c>
      <c r="H385" s="9">
        <v>1.4E-2</v>
      </c>
      <c r="I385" s="13">
        <v>26208.91</v>
      </c>
      <c r="J385" s="11"/>
      <c r="K385" s="7" t="s">
        <v>119</v>
      </c>
      <c r="L385" s="12">
        <v>35</v>
      </c>
      <c r="M385" s="11"/>
      <c r="N385" s="29">
        <f>I385*(100-$B$4)*(100-$B$5)/10000</f>
        <v>26208.91</v>
      </c>
      <c r="O385" s="29">
        <f>M385*N385</f>
        <v>0</v>
      </c>
      <c r="P385" s="29">
        <f>G385*M385</f>
        <v>0</v>
      </c>
      <c r="Q385" s="29">
        <f>H385*M385</f>
        <v>0</v>
      </c>
    </row>
    <row r="386" spans="1:17" ht="11.1" customHeight="1" outlineLevel="5" x14ac:dyDescent="0.2">
      <c r="A386" s="6" t="s">
        <v>755</v>
      </c>
      <c r="B386" s="7" t="s">
        <v>756</v>
      </c>
      <c r="C386" s="7" t="s">
        <v>540</v>
      </c>
      <c r="D386" s="7" t="s">
        <v>301</v>
      </c>
      <c r="E386" s="7" t="s">
        <v>711</v>
      </c>
      <c r="F386" s="7" t="s">
        <v>29</v>
      </c>
      <c r="G386" s="8">
        <v>4.7</v>
      </c>
      <c r="H386" s="9">
        <v>1.4E-2</v>
      </c>
      <c r="I386" s="13">
        <v>26208.91</v>
      </c>
      <c r="J386" s="11"/>
      <c r="K386" s="7" t="s">
        <v>119</v>
      </c>
      <c r="L386" s="12">
        <v>35</v>
      </c>
      <c r="M386" s="11"/>
      <c r="N386" s="29">
        <f>I386*(100-$B$4)*(100-$B$5)/10000</f>
        <v>26208.91</v>
      </c>
      <c r="O386" s="29">
        <f>M386*N386</f>
        <v>0</v>
      </c>
      <c r="P386" s="29">
        <f>G386*M386</f>
        <v>0</v>
      </c>
      <c r="Q386" s="29">
        <f>H386*M386</f>
        <v>0</v>
      </c>
    </row>
    <row r="387" spans="1:17" ht="11.1" customHeight="1" outlineLevel="5" x14ac:dyDescent="0.2">
      <c r="A387" s="6" t="s">
        <v>757</v>
      </c>
      <c r="B387" s="7" t="s">
        <v>758</v>
      </c>
      <c r="C387" s="7" t="s">
        <v>540</v>
      </c>
      <c r="D387" s="7" t="s">
        <v>301</v>
      </c>
      <c r="E387" s="7" t="s">
        <v>541</v>
      </c>
      <c r="F387" s="7" t="s">
        <v>29</v>
      </c>
      <c r="G387" s="8">
        <v>5.4</v>
      </c>
      <c r="H387" s="9">
        <v>1.4E-2</v>
      </c>
      <c r="I387" s="13">
        <v>23462.61</v>
      </c>
      <c r="J387" s="11"/>
      <c r="K387" s="7" t="s">
        <v>119</v>
      </c>
      <c r="L387" s="12">
        <v>35</v>
      </c>
      <c r="M387" s="11"/>
      <c r="N387" s="29">
        <f>I387*(100-$B$4)*(100-$B$5)/10000</f>
        <v>23462.61</v>
      </c>
      <c r="O387" s="29">
        <f>M387*N387</f>
        <v>0</v>
      </c>
      <c r="P387" s="29">
        <f>G387*M387</f>
        <v>0</v>
      </c>
      <c r="Q387" s="29">
        <f>H387*M387</f>
        <v>0</v>
      </c>
    </row>
    <row r="388" spans="1:17" ht="11.1" customHeight="1" outlineLevel="5" x14ac:dyDescent="0.2">
      <c r="A388" s="6" t="s">
        <v>759</v>
      </c>
      <c r="B388" s="7" t="s">
        <v>760</v>
      </c>
      <c r="C388" s="7" t="s">
        <v>540</v>
      </c>
      <c r="D388" s="7" t="s">
        <v>301</v>
      </c>
      <c r="E388" s="7" t="s">
        <v>541</v>
      </c>
      <c r="F388" s="7" t="s">
        <v>29</v>
      </c>
      <c r="G388" s="8">
        <v>6</v>
      </c>
      <c r="H388" s="9">
        <v>1.4E-2</v>
      </c>
      <c r="I388" s="13">
        <v>24695.97</v>
      </c>
      <c r="J388" s="11"/>
      <c r="K388" s="7" t="s">
        <v>119</v>
      </c>
      <c r="L388" s="12">
        <v>35</v>
      </c>
      <c r="M388" s="11"/>
      <c r="N388" s="29">
        <f>I388*(100-$B$4)*(100-$B$5)/10000</f>
        <v>24695.97</v>
      </c>
      <c r="O388" s="29">
        <f>M388*N388</f>
        <v>0</v>
      </c>
      <c r="P388" s="29">
        <f>G388*M388</f>
        <v>0</v>
      </c>
      <c r="Q388" s="29">
        <f>H388*M388</f>
        <v>0</v>
      </c>
    </row>
    <row r="389" spans="1:17" ht="35.1" customHeight="1" outlineLevel="5" x14ac:dyDescent="0.2">
      <c r="A389" s="6" t="s">
        <v>761</v>
      </c>
      <c r="B389" s="7" t="s">
        <v>762</v>
      </c>
      <c r="C389" s="7" t="s">
        <v>540</v>
      </c>
      <c r="D389" s="7" t="s">
        <v>301</v>
      </c>
      <c r="E389" s="7" t="s">
        <v>722</v>
      </c>
      <c r="F389" s="7" t="s">
        <v>29</v>
      </c>
      <c r="G389" s="8">
        <v>3.4</v>
      </c>
      <c r="H389" s="9">
        <v>1.4E-2</v>
      </c>
      <c r="I389" s="13">
        <v>30283.59</v>
      </c>
      <c r="J389" s="11"/>
      <c r="K389" s="7" t="s">
        <v>119</v>
      </c>
      <c r="L389" s="12">
        <v>35</v>
      </c>
      <c r="M389" s="11"/>
      <c r="N389" s="29">
        <f>I389*(100-$B$4)*(100-$B$5)/10000</f>
        <v>30283.59</v>
      </c>
      <c r="O389" s="29">
        <f>M389*N389</f>
        <v>0</v>
      </c>
      <c r="P389" s="29">
        <f>G389*M389</f>
        <v>0</v>
      </c>
      <c r="Q389" s="29">
        <f>H389*M389</f>
        <v>0</v>
      </c>
    </row>
    <row r="390" spans="1:17" ht="11.1" customHeight="1" outlineLevel="5" x14ac:dyDescent="0.2">
      <c r="A390" s="6" t="s">
        <v>763</v>
      </c>
      <c r="B390" s="7" t="s">
        <v>764</v>
      </c>
      <c r="C390" s="7" t="s">
        <v>554</v>
      </c>
      <c r="D390" s="7" t="s">
        <v>301</v>
      </c>
      <c r="E390" s="7" t="s">
        <v>555</v>
      </c>
      <c r="F390" s="7" t="s">
        <v>29</v>
      </c>
      <c r="G390" s="8">
        <v>6</v>
      </c>
      <c r="H390" s="9">
        <v>1.4E-2</v>
      </c>
      <c r="I390" s="13">
        <v>23986.12</v>
      </c>
      <c r="J390" s="11"/>
      <c r="K390" s="7" t="s">
        <v>119</v>
      </c>
      <c r="L390" s="12">
        <v>35</v>
      </c>
      <c r="M390" s="11"/>
      <c r="N390" s="29">
        <f>I390*(100-$B$4)*(100-$B$5)/10000</f>
        <v>23986.12</v>
      </c>
      <c r="O390" s="29">
        <f>M390*N390</f>
        <v>0</v>
      </c>
      <c r="P390" s="29">
        <f>G390*M390</f>
        <v>0</v>
      </c>
      <c r="Q390" s="29">
        <f>H390*M390</f>
        <v>0</v>
      </c>
    </row>
    <row r="391" spans="1:17" ht="11.1" customHeight="1" outlineLevel="5" x14ac:dyDescent="0.2">
      <c r="A391" s="6" t="s">
        <v>765</v>
      </c>
      <c r="B391" s="7" t="s">
        <v>766</v>
      </c>
      <c r="C391" s="7" t="s">
        <v>554</v>
      </c>
      <c r="D391" s="7" t="s">
        <v>301</v>
      </c>
      <c r="E391" s="7" t="s">
        <v>767</v>
      </c>
      <c r="F391" s="7" t="s">
        <v>29</v>
      </c>
      <c r="G391" s="8">
        <v>3.4</v>
      </c>
      <c r="H391" s="9">
        <v>1.4E-2</v>
      </c>
      <c r="I391" s="13">
        <v>27442.27</v>
      </c>
      <c r="J391" s="11"/>
      <c r="K391" s="7" t="s">
        <v>119</v>
      </c>
      <c r="L391" s="12">
        <v>35</v>
      </c>
      <c r="M391" s="11"/>
      <c r="N391" s="29">
        <f>I391*(100-$B$4)*(100-$B$5)/10000</f>
        <v>27442.27</v>
      </c>
      <c r="O391" s="29">
        <f>M391*N391</f>
        <v>0</v>
      </c>
      <c r="P391" s="29">
        <f>G391*M391</f>
        <v>0</v>
      </c>
      <c r="Q391" s="29">
        <f>H391*M391</f>
        <v>0</v>
      </c>
    </row>
    <row r="392" spans="1:17" ht="11.1" customHeight="1" outlineLevel="5" x14ac:dyDescent="0.2">
      <c r="A392" s="6" t="s">
        <v>768</v>
      </c>
      <c r="B392" s="7" t="s">
        <v>769</v>
      </c>
      <c r="C392" s="7" t="s">
        <v>554</v>
      </c>
      <c r="D392" s="7" t="s">
        <v>301</v>
      </c>
      <c r="E392" s="7" t="s">
        <v>767</v>
      </c>
      <c r="F392" s="7" t="s">
        <v>29</v>
      </c>
      <c r="G392" s="8">
        <v>3.4</v>
      </c>
      <c r="H392" s="9">
        <v>1.4E-2</v>
      </c>
      <c r="I392" s="13">
        <v>27442.27</v>
      </c>
      <c r="J392" s="11"/>
      <c r="K392" s="7" t="s">
        <v>119</v>
      </c>
      <c r="L392" s="12">
        <v>35</v>
      </c>
      <c r="M392" s="11"/>
      <c r="N392" s="29">
        <f>I392*(100-$B$4)*(100-$B$5)/10000</f>
        <v>27442.27</v>
      </c>
      <c r="O392" s="29">
        <f>M392*N392</f>
        <v>0</v>
      </c>
      <c r="P392" s="29">
        <f>G392*M392</f>
        <v>0</v>
      </c>
      <c r="Q392" s="29">
        <f>H392*M392</f>
        <v>0</v>
      </c>
    </row>
    <row r="393" spans="1:17" ht="11.1" customHeight="1" outlineLevel="5" x14ac:dyDescent="0.2">
      <c r="A393" s="6" t="s">
        <v>770</v>
      </c>
      <c r="B393" s="7" t="s">
        <v>771</v>
      </c>
      <c r="C393" s="7" t="s">
        <v>554</v>
      </c>
      <c r="D393" s="7" t="s">
        <v>301</v>
      </c>
      <c r="E393" s="7" t="s">
        <v>555</v>
      </c>
      <c r="F393" s="7" t="s">
        <v>29</v>
      </c>
      <c r="G393" s="8">
        <v>6</v>
      </c>
      <c r="H393" s="9">
        <v>1.4E-2</v>
      </c>
      <c r="I393" s="13">
        <v>25219.48</v>
      </c>
      <c r="J393" s="11"/>
      <c r="K393" s="7" t="s">
        <v>119</v>
      </c>
      <c r="L393" s="12">
        <v>35</v>
      </c>
      <c r="M393" s="11"/>
      <c r="N393" s="29">
        <f>I393*(100-$B$4)*(100-$B$5)/10000</f>
        <v>25219.48</v>
      </c>
      <c r="O393" s="29">
        <f>M393*N393</f>
        <v>0</v>
      </c>
      <c r="P393" s="29">
        <f>G393*M393</f>
        <v>0</v>
      </c>
      <c r="Q393" s="29">
        <f>H393*M393</f>
        <v>0</v>
      </c>
    </row>
    <row r="394" spans="1:17" ht="35.1" customHeight="1" outlineLevel="5" x14ac:dyDescent="0.2">
      <c r="A394" s="6" t="s">
        <v>772</v>
      </c>
      <c r="B394" s="7" t="s">
        <v>773</v>
      </c>
      <c r="C394" s="7" t="s">
        <v>554</v>
      </c>
      <c r="D394" s="7" t="s">
        <v>301</v>
      </c>
      <c r="E394" s="7" t="s">
        <v>541</v>
      </c>
      <c r="F394" s="7" t="s">
        <v>29</v>
      </c>
      <c r="G394" s="8">
        <v>6</v>
      </c>
      <c r="H394" s="9">
        <v>1.4E-2</v>
      </c>
      <c r="I394" s="13">
        <v>27537.29</v>
      </c>
      <c r="J394" s="11"/>
      <c r="K394" s="7" t="s">
        <v>119</v>
      </c>
      <c r="L394" s="12">
        <v>35</v>
      </c>
      <c r="M394" s="11"/>
      <c r="N394" s="29">
        <f>I394*(100-$B$4)*(100-$B$5)/10000</f>
        <v>27537.29</v>
      </c>
      <c r="O394" s="29">
        <f>M394*N394</f>
        <v>0</v>
      </c>
      <c r="P394" s="29">
        <f>G394*M394</f>
        <v>0</v>
      </c>
      <c r="Q394" s="29">
        <f>H394*M394</f>
        <v>0</v>
      </c>
    </row>
    <row r="395" spans="1:17" ht="11.1" customHeight="1" outlineLevel="5" x14ac:dyDescent="0.2">
      <c r="A395" s="6" t="s">
        <v>774</v>
      </c>
      <c r="B395" s="7" t="s">
        <v>775</v>
      </c>
      <c r="C395" s="7" t="s">
        <v>554</v>
      </c>
      <c r="D395" s="7" t="s">
        <v>301</v>
      </c>
      <c r="E395" s="7" t="s">
        <v>776</v>
      </c>
      <c r="F395" s="7" t="s">
        <v>29</v>
      </c>
      <c r="G395" s="8">
        <v>4.7</v>
      </c>
      <c r="H395" s="9">
        <v>1.4E-2</v>
      </c>
      <c r="I395" s="13">
        <v>26208.91</v>
      </c>
      <c r="J395" s="11"/>
      <c r="K395" s="7" t="s">
        <v>119</v>
      </c>
      <c r="L395" s="12">
        <v>35</v>
      </c>
      <c r="M395" s="11"/>
      <c r="N395" s="29">
        <f>I395*(100-$B$4)*(100-$B$5)/10000</f>
        <v>26208.91</v>
      </c>
      <c r="O395" s="29">
        <f>M395*N395</f>
        <v>0</v>
      </c>
      <c r="P395" s="29">
        <f>G395*M395</f>
        <v>0</v>
      </c>
      <c r="Q395" s="29">
        <f>H395*M395</f>
        <v>0</v>
      </c>
    </row>
    <row r="396" spans="1:17" ht="35.1" customHeight="1" outlineLevel="5" x14ac:dyDescent="0.2">
      <c r="A396" s="6" t="s">
        <v>777</v>
      </c>
      <c r="B396" s="7" t="s">
        <v>778</v>
      </c>
      <c r="C396" s="7" t="s">
        <v>554</v>
      </c>
      <c r="D396" s="7" t="s">
        <v>301</v>
      </c>
      <c r="E396" s="7" t="s">
        <v>555</v>
      </c>
      <c r="F396" s="7" t="s">
        <v>29</v>
      </c>
      <c r="G396" s="8">
        <v>6</v>
      </c>
      <c r="H396" s="9">
        <v>1.4E-2</v>
      </c>
      <c r="I396" s="13">
        <v>28060.79</v>
      </c>
      <c r="J396" s="11"/>
      <c r="K396" s="7" t="s">
        <v>119</v>
      </c>
      <c r="L396" s="12">
        <v>35</v>
      </c>
      <c r="M396" s="11"/>
      <c r="N396" s="29">
        <f>I396*(100-$B$4)*(100-$B$5)/10000</f>
        <v>28060.79</v>
      </c>
      <c r="O396" s="29">
        <f>M396*N396</f>
        <v>0</v>
      </c>
      <c r="P396" s="29">
        <f>G396*M396</f>
        <v>0</v>
      </c>
      <c r="Q396" s="29">
        <f>H396*M396</f>
        <v>0</v>
      </c>
    </row>
    <row r="397" spans="1:17" ht="11.1" customHeight="1" outlineLevel="5" x14ac:dyDescent="0.2">
      <c r="A397" s="6" t="s">
        <v>779</v>
      </c>
      <c r="B397" s="7" t="s">
        <v>780</v>
      </c>
      <c r="C397" s="7" t="s">
        <v>554</v>
      </c>
      <c r="D397" s="7" t="s">
        <v>301</v>
      </c>
      <c r="E397" s="7" t="s">
        <v>776</v>
      </c>
      <c r="F397" s="7" t="s">
        <v>29</v>
      </c>
      <c r="G397" s="8">
        <v>4.7</v>
      </c>
      <c r="H397" s="9">
        <v>1.4E-2</v>
      </c>
      <c r="I397" s="13">
        <v>27442.27</v>
      </c>
      <c r="J397" s="11"/>
      <c r="K397" s="7" t="s">
        <v>119</v>
      </c>
      <c r="L397" s="12">
        <v>35</v>
      </c>
      <c r="M397" s="11"/>
      <c r="N397" s="29">
        <f>I397*(100-$B$4)*(100-$B$5)/10000</f>
        <v>27442.27</v>
      </c>
      <c r="O397" s="29">
        <f>M397*N397</f>
        <v>0</v>
      </c>
      <c r="P397" s="29">
        <f>G397*M397</f>
        <v>0</v>
      </c>
      <c r="Q397" s="29">
        <f>H397*M397</f>
        <v>0</v>
      </c>
    </row>
    <row r="398" spans="1:17" ht="35.1" customHeight="1" outlineLevel="5" x14ac:dyDescent="0.2">
      <c r="A398" s="6" t="s">
        <v>781</v>
      </c>
      <c r="B398" s="7" t="s">
        <v>782</v>
      </c>
      <c r="C398" s="7" t="s">
        <v>554</v>
      </c>
      <c r="D398" s="7" t="s">
        <v>301</v>
      </c>
      <c r="E398" s="7" t="s">
        <v>776</v>
      </c>
      <c r="F398" s="7" t="s">
        <v>29</v>
      </c>
      <c r="G398" s="8">
        <v>4.7</v>
      </c>
      <c r="H398" s="9">
        <v>1.4E-2</v>
      </c>
      <c r="I398" s="13">
        <v>30283.59</v>
      </c>
      <c r="J398" s="11"/>
      <c r="K398" s="7" t="s">
        <v>119</v>
      </c>
      <c r="L398" s="12">
        <v>35</v>
      </c>
      <c r="M398" s="11"/>
      <c r="N398" s="29">
        <f>I398*(100-$B$4)*(100-$B$5)/10000</f>
        <v>30283.59</v>
      </c>
      <c r="O398" s="29">
        <f>M398*N398</f>
        <v>0</v>
      </c>
      <c r="P398" s="29">
        <f>G398*M398</f>
        <v>0</v>
      </c>
      <c r="Q398" s="29">
        <f>H398*M398</f>
        <v>0</v>
      </c>
    </row>
    <row r="399" spans="1:17" ht="35.1" customHeight="1" outlineLevel="5" x14ac:dyDescent="0.2">
      <c r="A399" s="6" t="s">
        <v>783</v>
      </c>
      <c r="B399" s="7" t="s">
        <v>784</v>
      </c>
      <c r="C399" s="7" t="s">
        <v>554</v>
      </c>
      <c r="D399" s="7" t="s">
        <v>301</v>
      </c>
      <c r="E399" s="7" t="s">
        <v>767</v>
      </c>
      <c r="F399" s="7" t="s">
        <v>29</v>
      </c>
      <c r="G399" s="8">
        <v>3.4</v>
      </c>
      <c r="H399" s="9">
        <v>1.4E-2</v>
      </c>
      <c r="I399" s="13">
        <v>30283.59</v>
      </c>
      <c r="J399" s="11"/>
      <c r="K399" s="7" t="s">
        <v>119</v>
      </c>
      <c r="L399" s="12">
        <v>35</v>
      </c>
      <c r="M399" s="11"/>
      <c r="N399" s="29">
        <f>I399*(100-$B$4)*(100-$B$5)/10000</f>
        <v>30283.59</v>
      </c>
      <c r="O399" s="29">
        <f>M399*N399</f>
        <v>0</v>
      </c>
      <c r="P399" s="29">
        <f>G399*M399</f>
        <v>0</v>
      </c>
      <c r="Q399" s="29">
        <f>H399*M399</f>
        <v>0</v>
      </c>
    </row>
    <row r="400" spans="1:17" ht="11.1" customHeight="1" outlineLevel="5" x14ac:dyDescent="0.2">
      <c r="A400" s="6" t="s">
        <v>785</v>
      </c>
      <c r="B400" s="7" t="s">
        <v>786</v>
      </c>
      <c r="C400" s="7" t="s">
        <v>554</v>
      </c>
      <c r="D400" s="7" t="s">
        <v>301</v>
      </c>
      <c r="E400" s="7" t="s">
        <v>555</v>
      </c>
      <c r="F400" s="7" t="s">
        <v>29</v>
      </c>
      <c r="G400" s="8">
        <v>5.4</v>
      </c>
      <c r="H400" s="9">
        <v>1.4E-2</v>
      </c>
      <c r="I400" s="13">
        <v>25585.19</v>
      </c>
      <c r="J400" s="11"/>
      <c r="K400" s="7" t="s">
        <v>119</v>
      </c>
      <c r="L400" s="12">
        <v>35</v>
      </c>
      <c r="M400" s="11"/>
      <c r="N400" s="29">
        <f>I400*(100-$B$4)*(100-$B$5)/10000</f>
        <v>25585.19</v>
      </c>
      <c r="O400" s="29">
        <f>M400*N400</f>
        <v>0</v>
      </c>
      <c r="P400" s="29">
        <f>G400*M400</f>
        <v>0</v>
      </c>
      <c r="Q400" s="29">
        <f>H400*M400</f>
        <v>0</v>
      </c>
    </row>
    <row r="401" spans="1:17" ht="11.1" customHeight="1" outlineLevel="5" x14ac:dyDescent="0.2">
      <c r="A401" s="6" t="s">
        <v>787</v>
      </c>
      <c r="B401" s="7" t="s">
        <v>788</v>
      </c>
      <c r="C401" s="7" t="s">
        <v>554</v>
      </c>
      <c r="D401" s="7" t="s">
        <v>301</v>
      </c>
      <c r="E401" s="7" t="s">
        <v>555</v>
      </c>
      <c r="F401" s="7" t="s">
        <v>29</v>
      </c>
      <c r="G401" s="8">
        <v>5.4</v>
      </c>
      <c r="H401" s="9">
        <v>1.4E-2</v>
      </c>
      <c r="I401" s="13">
        <v>23986.12</v>
      </c>
      <c r="J401" s="11"/>
      <c r="K401" s="7" t="s">
        <v>119</v>
      </c>
      <c r="L401" s="12">
        <v>35</v>
      </c>
      <c r="M401" s="11"/>
      <c r="N401" s="29">
        <f>I401*(100-$B$4)*(100-$B$5)/10000</f>
        <v>23986.12</v>
      </c>
      <c r="O401" s="29">
        <f>M401*N401</f>
        <v>0</v>
      </c>
      <c r="P401" s="29">
        <f>G401*M401</f>
        <v>0</v>
      </c>
      <c r="Q401" s="29">
        <f>H401*M401</f>
        <v>0</v>
      </c>
    </row>
    <row r="402" spans="1:17" ht="11.1" customHeight="1" outlineLevel="5" x14ac:dyDescent="0.2">
      <c r="A402" s="6" t="s">
        <v>789</v>
      </c>
      <c r="B402" s="7" t="s">
        <v>790</v>
      </c>
      <c r="C402" s="7" t="s">
        <v>554</v>
      </c>
      <c r="D402" s="7" t="s">
        <v>301</v>
      </c>
      <c r="E402" s="7" t="s">
        <v>555</v>
      </c>
      <c r="F402" s="7" t="s">
        <v>29</v>
      </c>
      <c r="G402" s="8">
        <v>5.4</v>
      </c>
      <c r="H402" s="9">
        <v>1.4E-2</v>
      </c>
      <c r="I402" s="13">
        <v>26818.55</v>
      </c>
      <c r="J402" s="11"/>
      <c r="K402" s="7" t="s">
        <v>119</v>
      </c>
      <c r="L402" s="12">
        <v>35</v>
      </c>
      <c r="M402" s="11"/>
      <c r="N402" s="29">
        <f>I402*(100-$B$4)*(100-$B$5)/10000</f>
        <v>26818.55</v>
      </c>
      <c r="O402" s="29">
        <f>M402*N402</f>
        <v>0</v>
      </c>
      <c r="P402" s="29">
        <f>G402*M402</f>
        <v>0</v>
      </c>
      <c r="Q402" s="29">
        <f>H402*M402</f>
        <v>0</v>
      </c>
    </row>
    <row r="403" spans="1:17" ht="11.1" customHeight="1" outlineLevel="5" x14ac:dyDescent="0.2">
      <c r="A403" s="6" t="s">
        <v>791</v>
      </c>
      <c r="B403" s="7" t="s">
        <v>792</v>
      </c>
      <c r="C403" s="7" t="s">
        <v>554</v>
      </c>
      <c r="D403" s="7" t="s">
        <v>301</v>
      </c>
      <c r="E403" s="7" t="s">
        <v>555</v>
      </c>
      <c r="F403" s="7" t="s">
        <v>29</v>
      </c>
      <c r="G403" s="8">
        <v>5.4</v>
      </c>
      <c r="H403" s="9">
        <v>1.4E-2</v>
      </c>
      <c r="I403" s="13">
        <v>23986.12</v>
      </c>
      <c r="J403" s="11"/>
      <c r="K403" s="7" t="s">
        <v>119</v>
      </c>
      <c r="L403" s="12">
        <v>35</v>
      </c>
      <c r="M403" s="11"/>
      <c r="N403" s="29">
        <f>I403*(100-$B$4)*(100-$B$5)/10000</f>
        <v>23986.12</v>
      </c>
      <c r="O403" s="29">
        <f>M403*N403</f>
        <v>0</v>
      </c>
      <c r="P403" s="29">
        <f>G403*M403</f>
        <v>0</v>
      </c>
      <c r="Q403" s="29">
        <f>H403*M403</f>
        <v>0</v>
      </c>
    </row>
    <row r="404" spans="1:17" ht="11.1" customHeight="1" outlineLevel="5" x14ac:dyDescent="0.2">
      <c r="A404" s="6" t="s">
        <v>793</v>
      </c>
      <c r="B404" s="7" t="s">
        <v>794</v>
      </c>
      <c r="C404" s="7" t="s">
        <v>554</v>
      </c>
      <c r="D404" s="7" t="s">
        <v>301</v>
      </c>
      <c r="E404" s="7" t="s">
        <v>555</v>
      </c>
      <c r="F404" s="7" t="s">
        <v>29</v>
      </c>
      <c r="G404" s="8">
        <v>5.4</v>
      </c>
      <c r="H404" s="9">
        <v>1.4E-2</v>
      </c>
      <c r="I404" s="13">
        <v>23986.12</v>
      </c>
      <c r="J404" s="11"/>
      <c r="K404" s="7" t="s">
        <v>119</v>
      </c>
      <c r="L404" s="12">
        <v>35</v>
      </c>
      <c r="M404" s="11"/>
      <c r="N404" s="29">
        <f>I404*(100-$B$4)*(100-$B$5)/10000</f>
        <v>23986.12</v>
      </c>
      <c r="O404" s="29">
        <f>M404*N404</f>
        <v>0</v>
      </c>
      <c r="P404" s="29">
        <f>G404*M404</f>
        <v>0</v>
      </c>
      <c r="Q404" s="29">
        <f>H404*M404</f>
        <v>0</v>
      </c>
    </row>
    <row r="405" spans="1:17" ht="11.1" customHeight="1" outlineLevel="5" x14ac:dyDescent="0.2">
      <c r="A405" s="6" t="s">
        <v>795</v>
      </c>
      <c r="B405" s="7" t="s">
        <v>796</v>
      </c>
      <c r="C405" s="7" t="s">
        <v>554</v>
      </c>
      <c r="D405" s="7" t="s">
        <v>301</v>
      </c>
      <c r="E405" s="7" t="s">
        <v>767</v>
      </c>
      <c r="F405" s="7" t="s">
        <v>29</v>
      </c>
      <c r="G405" s="8">
        <v>3.4</v>
      </c>
      <c r="H405" s="9">
        <v>1.4E-2</v>
      </c>
      <c r="I405" s="13">
        <v>26208.91</v>
      </c>
      <c r="J405" s="11"/>
      <c r="K405" s="7" t="s">
        <v>119</v>
      </c>
      <c r="L405" s="12">
        <v>35</v>
      </c>
      <c r="M405" s="11"/>
      <c r="N405" s="29">
        <f>I405*(100-$B$4)*(100-$B$5)/10000</f>
        <v>26208.91</v>
      </c>
      <c r="O405" s="29">
        <f>M405*N405</f>
        <v>0</v>
      </c>
      <c r="P405" s="29">
        <f>G405*M405</f>
        <v>0</v>
      </c>
      <c r="Q405" s="29">
        <f>H405*M405</f>
        <v>0</v>
      </c>
    </row>
    <row r="406" spans="1:17" ht="11.1" customHeight="1" outlineLevel="5" x14ac:dyDescent="0.2">
      <c r="A406" s="6" t="s">
        <v>797</v>
      </c>
      <c r="B406" s="7" t="s">
        <v>798</v>
      </c>
      <c r="C406" s="7" t="s">
        <v>554</v>
      </c>
      <c r="D406" s="7" t="s">
        <v>301</v>
      </c>
      <c r="E406" s="7" t="s">
        <v>767</v>
      </c>
      <c r="F406" s="7" t="s">
        <v>29</v>
      </c>
      <c r="G406" s="8">
        <v>3.4</v>
      </c>
      <c r="H406" s="9">
        <v>1.4E-2</v>
      </c>
      <c r="I406" s="13">
        <v>26208.91</v>
      </c>
      <c r="J406" s="11"/>
      <c r="K406" s="7" t="s">
        <v>119</v>
      </c>
      <c r="L406" s="12">
        <v>35</v>
      </c>
      <c r="M406" s="11"/>
      <c r="N406" s="29">
        <f>I406*(100-$B$4)*(100-$B$5)/10000</f>
        <v>26208.91</v>
      </c>
      <c r="O406" s="29">
        <f>M406*N406</f>
        <v>0</v>
      </c>
      <c r="P406" s="29">
        <f>G406*M406</f>
        <v>0</v>
      </c>
      <c r="Q406" s="29">
        <f>H406*M406</f>
        <v>0</v>
      </c>
    </row>
    <row r="407" spans="1:17" ht="11.1" customHeight="1" outlineLevel="5" x14ac:dyDescent="0.2">
      <c r="A407" s="6" t="s">
        <v>799</v>
      </c>
      <c r="B407" s="7" t="s">
        <v>800</v>
      </c>
      <c r="C407" s="7" t="s">
        <v>554</v>
      </c>
      <c r="D407" s="7" t="s">
        <v>301</v>
      </c>
      <c r="E407" s="7" t="s">
        <v>767</v>
      </c>
      <c r="F407" s="7" t="s">
        <v>29</v>
      </c>
      <c r="G407" s="8">
        <v>3.4</v>
      </c>
      <c r="H407" s="9">
        <v>1.4E-2</v>
      </c>
      <c r="I407" s="13">
        <v>26208.91</v>
      </c>
      <c r="J407" s="11"/>
      <c r="K407" s="7" t="s">
        <v>119</v>
      </c>
      <c r="L407" s="12">
        <v>35</v>
      </c>
      <c r="M407" s="11"/>
      <c r="N407" s="29">
        <f>I407*(100-$B$4)*(100-$B$5)/10000</f>
        <v>26208.91</v>
      </c>
      <c r="O407" s="29">
        <f>M407*N407</f>
        <v>0</v>
      </c>
      <c r="P407" s="29">
        <f>G407*M407</f>
        <v>0</v>
      </c>
      <c r="Q407" s="29">
        <f>H407*M407</f>
        <v>0</v>
      </c>
    </row>
    <row r="408" spans="1:17" ht="11.1" customHeight="1" outlineLevel="5" x14ac:dyDescent="0.2">
      <c r="A408" s="6" t="s">
        <v>801</v>
      </c>
      <c r="B408" s="7" t="s">
        <v>802</v>
      </c>
      <c r="C408" s="7" t="s">
        <v>554</v>
      </c>
      <c r="D408" s="7" t="s">
        <v>301</v>
      </c>
      <c r="E408" s="7" t="s">
        <v>767</v>
      </c>
      <c r="F408" s="7" t="s">
        <v>29</v>
      </c>
      <c r="G408" s="8">
        <v>3.4</v>
      </c>
      <c r="H408" s="9">
        <v>1.4E-2</v>
      </c>
      <c r="I408" s="13">
        <v>26208.91</v>
      </c>
      <c r="J408" s="11"/>
      <c r="K408" s="7" t="s">
        <v>119</v>
      </c>
      <c r="L408" s="12">
        <v>35</v>
      </c>
      <c r="M408" s="11"/>
      <c r="N408" s="29">
        <f>I408*(100-$B$4)*(100-$B$5)/10000</f>
        <v>26208.91</v>
      </c>
      <c r="O408" s="29">
        <f>M408*N408</f>
        <v>0</v>
      </c>
      <c r="P408" s="29">
        <f>G408*M408</f>
        <v>0</v>
      </c>
      <c r="Q408" s="29">
        <f>H408*M408</f>
        <v>0</v>
      </c>
    </row>
    <row r="409" spans="1:17" ht="11.1" customHeight="1" outlineLevel="5" x14ac:dyDescent="0.2">
      <c r="A409" s="6" t="s">
        <v>803</v>
      </c>
      <c r="B409" s="7" t="s">
        <v>804</v>
      </c>
      <c r="C409" s="7" t="s">
        <v>554</v>
      </c>
      <c r="D409" s="7" t="s">
        <v>301</v>
      </c>
      <c r="E409" s="7" t="s">
        <v>776</v>
      </c>
      <c r="F409" s="7" t="s">
        <v>29</v>
      </c>
      <c r="G409" s="8">
        <v>4.7</v>
      </c>
      <c r="H409" s="9">
        <v>1.4E-2</v>
      </c>
      <c r="I409" s="13">
        <v>26208.91</v>
      </c>
      <c r="J409" s="11"/>
      <c r="K409" s="7" t="s">
        <v>119</v>
      </c>
      <c r="L409" s="12">
        <v>35</v>
      </c>
      <c r="M409" s="11"/>
      <c r="N409" s="29">
        <f>I409*(100-$B$4)*(100-$B$5)/10000</f>
        <v>26208.91</v>
      </c>
      <c r="O409" s="29">
        <f>M409*N409</f>
        <v>0</v>
      </c>
      <c r="P409" s="29">
        <f>G409*M409</f>
        <v>0</v>
      </c>
      <c r="Q409" s="29">
        <f>H409*M409</f>
        <v>0</v>
      </c>
    </row>
    <row r="410" spans="1:17" ht="11.1" customHeight="1" outlineLevel="5" x14ac:dyDescent="0.2">
      <c r="A410" s="6" t="s">
        <v>805</v>
      </c>
      <c r="B410" s="7" t="s">
        <v>806</v>
      </c>
      <c r="C410" s="7" t="s">
        <v>554</v>
      </c>
      <c r="D410" s="7" t="s">
        <v>301</v>
      </c>
      <c r="E410" s="7" t="s">
        <v>767</v>
      </c>
      <c r="F410" s="7" t="s">
        <v>29</v>
      </c>
      <c r="G410" s="8">
        <v>3.4</v>
      </c>
      <c r="H410" s="9">
        <v>1.4E-2</v>
      </c>
      <c r="I410" s="13">
        <v>28018.97</v>
      </c>
      <c r="J410" s="11"/>
      <c r="K410" s="7" t="s">
        <v>119</v>
      </c>
      <c r="L410" s="12">
        <v>35</v>
      </c>
      <c r="M410" s="11"/>
      <c r="N410" s="29">
        <f>I410*(100-$B$4)*(100-$B$5)/10000</f>
        <v>28018.97</v>
      </c>
      <c r="O410" s="29">
        <f>M410*N410</f>
        <v>0</v>
      </c>
      <c r="P410" s="29">
        <f>G410*M410</f>
        <v>0</v>
      </c>
      <c r="Q410" s="29">
        <f>H410*M410</f>
        <v>0</v>
      </c>
    </row>
    <row r="411" spans="1:17" ht="11.1" customHeight="1" outlineLevel="5" x14ac:dyDescent="0.2">
      <c r="A411" s="6" t="s">
        <v>807</v>
      </c>
      <c r="B411" s="7" t="s">
        <v>808</v>
      </c>
      <c r="C411" s="7" t="s">
        <v>554</v>
      </c>
      <c r="D411" s="7" t="s">
        <v>301</v>
      </c>
      <c r="E411" s="7" t="s">
        <v>555</v>
      </c>
      <c r="F411" s="7" t="s">
        <v>29</v>
      </c>
      <c r="G411" s="8">
        <v>5.4</v>
      </c>
      <c r="H411" s="9">
        <v>1.4E-2</v>
      </c>
      <c r="I411" s="13">
        <v>23986.12</v>
      </c>
      <c r="J411" s="11"/>
      <c r="K411" s="7" t="s">
        <v>119</v>
      </c>
      <c r="L411" s="12">
        <v>35</v>
      </c>
      <c r="M411" s="11"/>
      <c r="N411" s="29">
        <f>I411*(100-$B$4)*(100-$B$5)/10000</f>
        <v>23986.12</v>
      </c>
      <c r="O411" s="29">
        <f>M411*N411</f>
        <v>0</v>
      </c>
      <c r="P411" s="29">
        <f>G411*M411</f>
        <v>0</v>
      </c>
      <c r="Q411" s="29">
        <f>H411*M411</f>
        <v>0</v>
      </c>
    </row>
    <row r="412" spans="1:17" ht="11.1" customHeight="1" outlineLevel="5" x14ac:dyDescent="0.2">
      <c r="A412" s="6" t="s">
        <v>809</v>
      </c>
      <c r="B412" s="7" t="s">
        <v>810</v>
      </c>
      <c r="C412" s="7" t="s">
        <v>554</v>
      </c>
      <c r="D412" s="7" t="s">
        <v>301</v>
      </c>
      <c r="E412" s="7" t="s">
        <v>767</v>
      </c>
      <c r="F412" s="7" t="s">
        <v>29</v>
      </c>
      <c r="G412" s="8">
        <v>3.4</v>
      </c>
      <c r="H412" s="9">
        <v>1.4E-2</v>
      </c>
      <c r="I412" s="13">
        <v>26208.91</v>
      </c>
      <c r="J412" s="11"/>
      <c r="K412" s="7" t="s">
        <v>119</v>
      </c>
      <c r="L412" s="12">
        <v>35</v>
      </c>
      <c r="M412" s="11"/>
      <c r="N412" s="29">
        <f>I412*(100-$B$4)*(100-$B$5)/10000</f>
        <v>26208.91</v>
      </c>
      <c r="O412" s="29">
        <f>M412*N412</f>
        <v>0</v>
      </c>
      <c r="P412" s="29">
        <f>G412*M412</f>
        <v>0</v>
      </c>
      <c r="Q412" s="29">
        <f>H412*M412</f>
        <v>0</v>
      </c>
    </row>
    <row r="413" spans="1:17" ht="11.1" customHeight="1" outlineLevel="5" x14ac:dyDescent="0.2">
      <c r="A413" s="6" t="s">
        <v>811</v>
      </c>
      <c r="B413" s="7" t="s">
        <v>812</v>
      </c>
      <c r="C413" s="7" t="s">
        <v>554</v>
      </c>
      <c r="D413" s="7" t="s">
        <v>301</v>
      </c>
      <c r="E413" s="7" t="s">
        <v>776</v>
      </c>
      <c r="F413" s="7" t="s">
        <v>29</v>
      </c>
      <c r="G413" s="8">
        <v>4.7</v>
      </c>
      <c r="H413" s="9">
        <v>1.4E-2</v>
      </c>
      <c r="I413" s="13">
        <v>27381.56</v>
      </c>
      <c r="J413" s="11"/>
      <c r="K413" s="7" t="s">
        <v>119</v>
      </c>
      <c r="L413" s="12">
        <v>35</v>
      </c>
      <c r="M413" s="11"/>
      <c r="N413" s="29">
        <f>I413*(100-$B$4)*(100-$B$5)/10000</f>
        <v>27381.56</v>
      </c>
      <c r="O413" s="29">
        <f>M413*N413</f>
        <v>0</v>
      </c>
      <c r="P413" s="29">
        <f>G413*M413</f>
        <v>0</v>
      </c>
      <c r="Q413" s="29">
        <f>H413*M413</f>
        <v>0</v>
      </c>
    </row>
    <row r="414" spans="1:17" ht="11.1" customHeight="1" outlineLevel="5" x14ac:dyDescent="0.2">
      <c r="A414" s="6" t="s">
        <v>813</v>
      </c>
      <c r="B414" s="7" t="s">
        <v>814</v>
      </c>
      <c r="C414" s="7" t="s">
        <v>554</v>
      </c>
      <c r="D414" s="7" t="s">
        <v>301</v>
      </c>
      <c r="E414" s="7" t="s">
        <v>776</v>
      </c>
      <c r="F414" s="7" t="s">
        <v>29</v>
      </c>
      <c r="G414" s="8">
        <v>4.7</v>
      </c>
      <c r="H414" s="9">
        <v>1.4E-2</v>
      </c>
      <c r="I414" s="13">
        <v>26208.91</v>
      </c>
      <c r="J414" s="11"/>
      <c r="K414" s="7" t="s">
        <v>119</v>
      </c>
      <c r="L414" s="12">
        <v>35</v>
      </c>
      <c r="M414" s="11"/>
      <c r="N414" s="29">
        <f>I414*(100-$B$4)*(100-$B$5)/10000</f>
        <v>26208.91</v>
      </c>
      <c r="O414" s="29">
        <f>M414*N414</f>
        <v>0</v>
      </c>
      <c r="P414" s="29">
        <f>G414*M414</f>
        <v>0</v>
      </c>
      <c r="Q414" s="29">
        <f>H414*M414</f>
        <v>0</v>
      </c>
    </row>
    <row r="415" spans="1:17" ht="11.1" customHeight="1" outlineLevel="5" x14ac:dyDescent="0.2">
      <c r="A415" s="6" t="s">
        <v>815</v>
      </c>
      <c r="B415" s="7" t="s">
        <v>816</v>
      </c>
      <c r="C415" s="7" t="s">
        <v>554</v>
      </c>
      <c r="D415" s="7" t="s">
        <v>301</v>
      </c>
      <c r="E415" s="7" t="s">
        <v>776</v>
      </c>
      <c r="F415" s="7" t="s">
        <v>29</v>
      </c>
      <c r="G415" s="8">
        <v>4.7</v>
      </c>
      <c r="H415" s="9">
        <v>1.4E-2</v>
      </c>
      <c r="I415" s="13">
        <v>28614.93</v>
      </c>
      <c r="J415" s="11"/>
      <c r="K415" s="7" t="s">
        <v>119</v>
      </c>
      <c r="L415" s="12">
        <v>35</v>
      </c>
      <c r="M415" s="11"/>
      <c r="N415" s="29">
        <f>I415*(100-$B$4)*(100-$B$5)/10000</f>
        <v>28614.93</v>
      </c>
      <c r="O415" s="29">
        <f>M415*N415</f>
        <v>0</v>
      </c>
      <c r="P415" s="29">
        <f>G415*M415</f>
        <v>0</v>
      </c>
      <c r="Q415" s="29">
        <f>H415*M415</f>
        <v>0</v>
      </c>
    </row>
    <row r="416" spans="1:17" ht="11.1" customHeight="1" outlineLevel="5" x14ac:dyDescent="0.2">
      <c r="A416" s="6" t="s">
        <v>817</v>
      </c>
      <c r="B416" s="7" t="s">
        <v>818</v>
      </c>
      <c r="C416" s="7" t="s">
        <v>554</v>
      </c>
      <c r="D416" s="7" t="s">
        <v>301</v>
      </c>
      <c r="E416" s="7" t="s">
        <v>776</v>
      </c>
      <c r="F416" s="7" t="s">
        <v>29</v>
      </c>
      <c r="G416" s="8">
        <v>4.7</v>
      </c>
      <c r="H416" s="9">
        <v>1.4E-2</v>
      </c>
      <c r="I416" s="13">
        <v>26208.91</v>
      </c>
      <c r="J416" s="11"/>
      <c r="K416" s="7" t="s">
        <v>119</v>
      </c>
      <c r="L416" s="12">
        <v>35</v>
      </c>
      <c r="M416" s="11"/>
      <c r="N416" s="29">
        <f>I416*(100-$B$4)*(100-$B$5)/10000</f>
        <v>26208.91</v>
      </c>
      <c r="O416" s="29">
        <f>M416*N416</f>
        <v>0</v>
      </c>
      <c r="P416" s="29">
        <f>G416*M416</f>
        <v>0</v>
      </c>
      <c r="Q416" s="29">
        <f>H416*M416</f>
        <v>0</v>
      </c>
    </row>
    <row r="417" spans="1:17" ht="11.1" customHeight="1" outlineLevel="5" x14ac:dyDescent="0.2">
      <c r="A417" s="6" t="s">
        <v>819</v>
      </c>
      <c r="B417" s="7" t="s">
        <v>820</v>
      </c>
      <c r="C417" s="7" t="s">
        <v>554</v>
      </c>
      <c r="D417" s="7" t="s">
        <v>301</v>
      </c>
      <c r="E417" s="7" t="s">
        <v>776</v>
      </c>
      <c r="F417" s="7" t="s">
        <v>29</v>
      </c>
      <c r="G417" s="8">
        <v>4.7</v>
      </c>
      <c r="H417" s="9">
        <v>1.4E-2</v>
      </c>
      <c r="I417" s="13">
        <v>26208.91</v>
      </c>
      <c r="J417" s="11"/>
      <c r="K417" s="7" t="s">
        <v>119</v>
      </c>
      <c r="L417" s="12">
        <v>35</v>
      </c>
      <c r="M417" s="11"/>
      <c r="N417" s="29">
        <f>I417*(100-$B$4)*(100-$B$5)/10000</f>
        <v>26208.91</v>
      </c>
      <c r="O417" s="29">
        <f>M417*N417</f>
        <v>0</v>
      </c>
      <c r="P417" s="29">
        <f>G417*M417</f>
        <v>0</v>
      </c>
      <c r="Q417" s="29">
        <f>H417*M417</f>
        <v>0</v>
      </c>
    </row>
    <row r="418" spans="1:17" ht="11.1" customHeight="1" outlineLevel="5" x14ac:dyDescent="0.2">
      <c r="A418" s="6" t="s">
        <v>821</v>
      </c>
      <c r="B418" s="7" t="s">
        <v>822</v>
      </c>
      <c r="C418" s="7" t="s">
        <v>671</v>
      </c>
      <c r="D418" s="7" t="s">
        <v>301</v>
      </c>
      <c r="E418" s="7" t="s">
        <v>823</v>
      </c>
      <c r="F418" s="7" t="s">
        <v>29</v>
      </c>
      <c r="G418" s="8">
        <v>3.4</v>
      </c>
      <c r="H418" s="9">
        <v>1.4E-2</v>
      </c>
      <c r="I418" s="13">
        <v>27442.27</v>
      </c>
      <c r="J418" s="11"/>
      <c r="K418" s="7" t="s">
        <v>119</v>
      </c>
      <c r="L418" s="12">
        <v>35</v>
      </c>
      <c r="M418" s="11"/>
      <c r="N418" s="29">
        <f>I418*(100-$B$4)*(100-$B$5)/10000</f>
        <v>27442.27</v>
      </c>
      <c r="O418" s="29">
        <f>M418*N418</f>
        <v>0</v>
      </c>
      <c r="P418" s="29">
        <f>G418*M418</f>
        <v>0</v>
      </c>
      <c r="Q418" s="29">
        <f>H418*M418</f>
        <v>0</v>
      </c>
    </row>
    <row r="419" spans="1:17" ht="11.1" customHeight="1" outlineLevel="5" x14ac:dyDescent="0.2">
      <c r="A419" s="6" t="s">
        <v>824</v>
      </c>
      <c r="B419" s="7" t="s">
        <v>825</v>
      </c>
      <c r="C419" s="7" t="s">
        <v>671</v>
      </c>
      <c r="D419" s="7" t="s">
        <v>301</v>
      </c>
      <c r="E419" s="7" t="s">
        <v>823</v>
      </c>
      <c r="F419" s="7" t="s">
        <v>29</v>
      </c>
      <c r="G419" s="8">
        <v>3.4</v>
      </c>
      <c r="H419" s="9">
        <v>1.4E-2</v>
      </c>
      <c r="I419" s="13">
        <v>26208.91</v>
      </c>
      <c r="J419" s="11"/>
      <c r="K419" s="7" t="s">
        <v>119</v>
      </c>
      <c r="L419" s="12">
        <v>35</v>
      </c>
      <c r="M419" s="11"/>
      <c r="N419" s="29">
        <f>I419*(100-$B$4)*(100-$B$5)/10000</f>
        <v>26208.91</v>
      </c>
      <c r="O419" s="29">
        <f>M419*N419</f>
        <v>0</v>
      </c>
      <c r="P419" s="29">
        <f>G419*M419</f>
        <v>0</v>
      </c>
      <c r="Q419" s="29">
        <f>H419*M419</f>
        <v>0</v>
      </c>
    </row>
    <row r="420" spans="1:17" ht="11.1" customHeight="1" outlineLevel="5" x14ac:dyDescent="0.2">
      <c r="A420" s="6" t="s">
        <v>826</v>
      </c>
      <c r="B420" s="7" t="s">
        <v>827</v>
      </c>
      <c r="C420" s="7" t="s">
        <v>671</v>
      </c>
      <c r="D420" s="7" t="s">
        <v>301</v>
      </c>
      <c r="E420" s="7" t="s">
        <v>828</v>
      </c>
      <c r="F420" s="7" t="s">
        <v>29</v>
      </c>
      <c r="G420" s="8">
        <v>4.7</v>
      </c>
      <c r="H420" s="9">
        <v>1.4E-2</v>
      </c>
      <c r="I420" s="13">
        <v>26208.91</v>
      </c>
      <c r="J420" s="11"/>
      <c r="K420" s="7" t="s">
        <v>119</v>
      </c>
      <c r="L420" s="12">
        <v>35</v>
      </c>
      <c r="M420" s="11"/>
      <c r="N420" s="29">
        <f>I420*(100-$B$4)*(100-$B$5)/10000</f>
        <v>26208.91</v>
      </c>
      <c r="O420" s="29">
        <f>M420*N420</f>
        <v>0</v>
      </c>
      <c r="P420" s="29">
        <f>G420*M420</f>
        <v>0</v>
      </c>
      <c r="Q420" s="29">
        <f>H420*M420</f>
        <v>0</v>
      </c>
    </row>
    <row r="421" spans="1:17" ht="11.1" customHeight="1" outlineLevel="5" x14ac:dyDescent="0.2">
      <c r="A421" s="6" t="s">
        <v>829</v>
      </c>
      <c r="B421" s="7" t="s">
        <v>830</v>
      </c>
      <c r="C421" s="7" t="s">
        <v>671</v>
      </c>
      <c r="D421" s="7" t="s">
        <v>301</v>
      </c>
      <c r="E421" s="7" t="s">
        <v>823</v>
      </c>
      <c r="F421" s="7" t="s">
        <v>29</v>
      </c>
      <c r="G421" s="8">
        <v>3.4</v>
      </c>
      <c r="H421" s="9">
        <v>1.4E-2</v>
      </c>
      <c r="I421" s="13">
        <v>26208.91</v>
      </c>
      <c r="J421" s="11"/>
      <c r="K421" s="7" t="s">
        <v>119</v>
      </c>
      <c r="L421" s="12">
        <v>35</v>
      </c>
      <c r="M421" s="11"/>
      <c r="N421" s="29">
        <f>I421*(100-$B$4)*(100-$B$5)/10000</f>
        <v>26208.91</v>
      </c>
      <c r="O421" s="29">
        <f>M421*N421</f>
        <v>0</v>
      </c>
      <c r="P421" s="29">
        <f>G421*M421</f>
        <v>0</v>
      </c>
      <c r="Q421" s="29">
        <f>H421*M421</f>
        <v>0</v>
      </c>
    </row>
    <row r="422" spans="1:17" ht="35.1" customHeight="1" outlineLevel="5" x14ac:dyDescent="0.2">
      <c r="A422" s="6" t="s">
        <v>831</v>
      </c>
      <c r="B422" s="7" t="s">
        <v>832</v>
      </c>
      <c r="C422" s="7" t="s">
        <v>671</v>
      </c>
      <c r="D422" s="7" t="s">
        <v>301</v>
      </c>
      <c r="E422" s="7" t="s">
        <v>828</v>
      </c>
      <c r="F422" s="7" t="s">
        <v>29</v>
      </c>
      <c r="G422" s="8">
        <v>4.7</v>
      </c>
      <c r="H422" s="9">
        <v>1.4E-2</v>
      </c>
      <c r="I422" s="13">
        <v>30283.59</v>
      </c>
      <c r="J422" s="11"/>
      <c r="K422" s="7" t="s">
        <v>119</v>
      </c>
      <c r="L422" s="12">
        <v>35</v>
      </c>
      <c r="M422" s="11"/>
      <c r="N422" s="29">
        <f>I422*(100-$B$4)*(100-$B$5)/10000</f>
        <v>30283.59</v>
      </c>
      <c r="O422" s="29">
        <f>M422*N422</f>
        <v>0</v>
      </c>
      <c r="P422" s="29">
        <f>G422*M422</f>
        <v>0</v>
      </c>
      <c r="Q422" s="29">
        <f>H422*M422</f>
        <v>0</v>
      </c>
    </row>
    <row r="423" spans="1:17" ht="35.1" customHeight="1" outlineLevel="5" x14ac:dyDescent="0.2">
      <c r="A423" s="6" t="s">
        <v>833</v>
      </c>
      <c r="B423" s="7" t="s">
        <v>834</v>
      </c>
      <c r="C423" s="7" t="s">
        <v>671</v>
      </c>
      <c r="D423" s="7" t="s">
        <v>301</v>
      </c>
      <c r="E423" s="7" t="s">
        <v>823</v>
      </c>
      <c r="F423" s="7" t="s">
        <v>29</v>
      </c>
      <c r="G423" s="8">
        <v>3.4</v>
      </c>
      <c r="H423" s="9">
        <v>1.4E-2</v>
      </c>
      <c r="I423" s="13">
        <v>30283.59</v>
      </c>
      <c r="J423" s="11"/>
      <c r="K423" s="7" t="s">
        <v>119</v>
      </c>
      <c r="L423" s="12">
        <v>35</v>
      </c>
      <c r="M423" s="11"/>
      <c r="N423" s="29">
        <f>I423*(100-$B$4)*(100-$B$5)/10000</f>
        <v>30283.59</v>
      </c>
      <c r="O423" s="29">
        <f>M423*N423</f>
        <v>0</v>
      </c>
      <c r="P423" s="29">
        <f>G423*M423</f>
        <v>0</v>
      </c>
      <c r="Q423" s="29">
        <f>H423*M423</f>
        <v>0</v>
      </c>
    </row>
    <row r="424" spans="1:17" ht="11.1" customHeight="1" outlineLevel="5" x14ac:dyDescent="0.2">
      <c r="A424" s="6" t="s">
        <v>835</v>
      </c>
      <c r="B424" s="7" t="s">
        <v>836</v>
      </c>
      <c r="C424" s="7" t="s">
        <v>671</v>
      </c>
      <c r="D424" s="7" t="s">
        <v>301</v>
      </c>
      <c r="E424" s="7" t="s">
        <v>823</v>
      </c>
      <c r="F424" s="7" t="s">
        <v>29</v>
      </c>
      <c r="G424" s="8">
        <v>3.4</v>
      </c>
      <c r="H424" s="9">
        <v>1.4E-2</v>
      </c>
      <c r="I424" s="13">
        <v>27442.27</v>
      </c>
      <c r="J424" s="11"/>
      <c r="K424" s="7" t="s">
        <v>119</v>
      </c>
      <c r="L424" s="12">
        <v>35</v>
      </c>
      <c r="M424" s="11"/>
      <c r="N424" s="29">
        <f>I424*(100-$B$4)*(100-$B$5)/10000</f>
        <v>27442.27</v>
      </c>
      <c r="O424" s="29">
        <f>M424*N424</f>
        <v>0</v>
      </c>
      <c r="P424" s="29">
        <f>G424*M424</f>
        <v>0</v>
      </c>
      <c r="Q424" s="29">
        <f>H424*M424</f>
        <v>0</v>
      </c>
    </row>
    <row r="425" spans="1:17" ht="11.1" customHeight="1" outlineLevel="5" x14ac:dyDescent="0.2">
      <c r="A425" s="6" t="s">
        <v>837</v>
      </c>
      <c r="B425" s="7" t="s">
        <v>838</v>
      </c>
      <c r="C425" s="7" t="s">
        <v>671</v>
      </c>
      <c r="D425" s="7" t="s">
        <v>301</v>
      </c>
      <c r="E425" s="7" t="s">
        <v>828</v>
      </c>
      <c r="F425" s="7" t="s">
        <v>29</v>
      </c>
      <c r="G425" s="8">
        <v>4.7</v>
      </c>
      <c r="H425" s="9">
        <v>1.4E-2</v>
      </c>
      <c r="I425" s="13">
        <v>27442.27</v>
      </c>
      <c r="J425" s="11"/>
      <c r="K425" s="7" t="s">
        <v>119</v>
      </c>
      <c r="L425" s="12">
        <v>35</v>
      </c>
      <c r="M425" s="11"/>
      <c r="N425" s="29">
        <f>I425*(100-$B$4)*(100-$B$5)/10000</f>
        <v>27442.27</v>
      </c>
      <c r="O425" s="29">
        <f>M425*N425</f>
        <v>0</v>
      </c>
      <c r="P425" s="29">
        <f>G425*M425</f>
        <v>0</v>
      </c>
      <c r="Q425" s="29">
        <f>H425*M425</f>
        <v>0</v>
      </c>
    </row>
    <row r="426" spans="1:17" ht="11.1" customHeight="1" outlineLevel="5" x14ac:dyDescent="0.2">
      <c r="A426" s="6" t="s">
        <v>839</v>
      </c>
      <c r="B426" s="7" t="s">
        <v>840</v>
      </c>
      <c r="C426" s="7" t="s">
        <v>671</v>
      </c>
      <c r="D426" s="7" t="s">
        <v>301</v>
      </c>
      <c r="E426" s="7" t="s">
        <v>828</v>
      </c>
      <c r="F426" s="7" t="s">
        <v>29</v>
      </c>
      <c r="G426" s="8">
        <v>4.7</v>
      </c>
      <c r="H426" s="9">
        <v>1.4E-2</v>
      </c>
      <c r="I426" s="13">
        <v>27381.56</v>
      </c>
      <c r="J426" s="11"/>
      <c r="K426" s="7" t="s">
        <v>119</v>
      </c>
      <c r="L426" s="12">
        <v>35</v>
      </c>
      <c r="M426" s="11"/>
      <c r="N426" s="29">
        <f>I426*(100-$B$4)*(100-$B$5)/10000</f>
        <v>27381.56</v>
      </c>
      <c r="O426" s="29">
        <f>M426*N426</f>
        <v>0</v>
      </c>
      <c r="P426" s="29">
        <f>G426*M426</f>
        <v>0</v>
      </c>
      <c r="Q426" s="29">
        <f>H426*M426</f>
        <v>0</v>
      </c>
    </row>
    <row r="427" spans="1:17" ht="11.1" customHeight="1" outlineLevel="5" x14ac:dyDescent="0.2">
      <c r="A427" s="6" t="s">
        <v>841</v>
      </c>
      <c r="B427" s="7" t="s">
        <v>842</v>
      </c>
      <c r="C427" s="7" t="s">
        <v>671</v>
      </c>
      <c r="D427" s="7" t="s">
        <v>301</v>
      </c>
      <c r="E427" s="7" t="s">
        <v>828</v>
      </c>
      <c r="F427" s="7" t="s">
        <v>29</v>
      </c>
      <c r="G427" s="8">
        <v>4.7</v>
      </c>
      <c r="H427" s="9">
        <v>1.4E-2</v>
      </c>
      <c r="I427" s="13">
        <v>26208.91</v>
      </c>
      <c r="J427" s="11"/>
      <c r="K427" s="7" t="s">
        <v>119</v>
      </c>
      <c r="L427" s="12">
        <v>35</v>
      </c>
      <c r="M427" s="11"/>
      <c r="N427" s="29">
        <f>I427*(100-$B$4)*(100-$B$5)/10000</f>
        <v>26208.91</v>
      </c>
      <c r="O427" s="29">
        <f>M427*N427</f>
        <v>0</v>
      </c>
      <c r="P427" s="29">
        <f>G427*M427</f>
        <v>0</v>
      </c>
      <c r="Q427" s="29">
        <f>H427*M427</f>
        <v>0</v>
      </c>
    </row>
    <row r="428" spans="1:17" ht="11.1" customHeight="1" outlineLevel="5" x14ac:dyDescent="0.2">
      <c r="A428" s="6" t="s">
        <v>843</v>
      </c>
      <c r="B428" s="7" t="s">
        <v>844</v>
      </c>
      <c r="C428" s="7" t="s">
        <v>671</v>
      </c>
      <c r="D428" s="7" t="s">
        <v>301</v>
      </c>
      <c r="E428" s="7" t="s">
        <v>823</v>
      </c>
      <c r="F428" s="7" t="s">
        <v>29</v>
      </c>
      <c r="G428" s="8">
        <v>3.4</v>
      </c>
      <c r="H428" s="9">
        <v>1.4E-2</v>
      </c>
      <c r="I428" s="13">
        <v>26208.91</v>
      </c>
      <c r="J428" s="11"/>
      <c r="K428" s="7" t="s">
        <v>119</v>
      </c>
      <c r="L428" s="12">
        <v>35</v>
      </c>
      <c r="M428" s="11"/>
      <c r="N428" s="29">
        <f>I428*(100-$B$4)*(100-$B$5)/10000</f>
        <v>26208.91</v>
      </c>
      <c r="O428" s="29">
        <f>M428*N428</f>
        <v>0</v>
      </c>
      <c r="P428" s="29">
        <f>G428*M428</f>
        <v>0</v>
      </c>
      <c r="Q428" s="29">
        <f>H428*M428</f>
        <v>0</v>
      </c>
    </row>
    <row r="429" spans="1:17" ht="11.1" customHeight="1" outlineLevel="5" x14ac:dyDescent="0.2">
      <c r="A429" s="6" t="s">
        <v>845</v>
      </c>
      <c r="B429" s="7" t="s">
        <v>846</v>
      </c>
      <c r="C429" s="7" t="s">
        <v>671</v>
      </c>
      <c r="D429" s="7" t="s">
        <v>301</v>
      </c>
      <c r="E429" s="7" t="s">
        <v>828</v>
      </c>
      <c r="F429" s="7" t="s">
        <v>29</v>
      </c>
      <c r="G429" s="8">
        <v>4.7</v>
      </c>
      <c r="H429" s="9">
        <v>1.4E-2</v>
      </c>
      <c r="I429" s="13">
        <v>26208.91</v>
      </c>
      <c r="J429" s="11"/>
      <c r="K429" s="7" t="s">
        <v>119</v>
      </c>
      <c r="L429" s="12">
        <v>35</v>
      </c>
      <c r="M429" s="11"/>
      <c r="N429" s="29">
        <f>I429*(100-$B$4)*(100-$B$5)/10000</f>
        <v>26208.91</v>
      </c>
      <c r="O429" s="29">
        <f>M429*N429</f>
        <v>0</v>
      </c>
      <c r="P429" s="29">
        <f>G429*M429</f>
        <v>0</v>
      </c>
      <c r="Q429" s="29">
        <f>H429*M429</f>
        <v>0</v>
      </c>
    </row>
    <row r="430" spans="1:17" ht="11.1" customHeight="1" outlineLevel="5" x14ac:dyDescent="0.2">
      <c r="A430" s="6" t="s">
        <v>847</v>
      </c>
      <c r="B430" s="7" t="s">
        <v>848</v>
      </c>
      <c r="C430" s="7" t="s">
        <v>671</v>
      </c>
      <c r="D430" s="7" t="s">
        <v>301</v>
      </c>
      <c r="E430" s="7" t="s">
        <v>828</v>
      </c>
      <c r="F430" s="7" t="s">
        <v>29</v>
      </c>
      <c r="G430" s="8">
        <v>4.7</v>
      </c>
      <c r="H430" s="9">
        <v>1.4E-2</v>
      </c>
      <c r="I430" s="13">
        <v>26208.91</v>
      </c>
      <c r="J430" s="11"/>
      <c r="K430" s="7" t="s">
        <v>119</v>
      </c>
      <c r="L430" s="12">
        <v>35</v>
      </c>
      <c r="M430" s="11"/>
      <c r="N430" s="29">
        <f>I430*(100-$B$4)*(100-$B$5)/10000</f>
        <v>26208.91</v>
      </c>
      <c r="O430" s="29">
        <f>M430*N430</f>
        <v>0</v>
      </c>
      <c r="P430" s="29">
        <f>G430*M430</f>
        <v>0</v>
      </c>
      <c r="Q430" s="29">
        <f>H430*M430</f>
        <v>0</v>
      </c>
    </row>
    <row r="431" spans="1:17" ht="11.1" customHeight="1" outlineLevel="5" x14ac:dyDescent="0.2">
      <c r="A431" s="6" t="s">
        <v>849</v>
      </c>
      <c r="B431" s="7" t="s">
        <v>850</v>
      </c>
      <c r="C431" s="7" t="s">
        <v>671</v>
      </c>
      <c r="D431" s="7" t="s">
        <v>301</v>
      </c>
      <c r="E431" s="7" t="s">
        <v>823</v>
      </c>
      <c r="F431" s="7" t="s">
        <v>29</v>
      </c>
      <c r="G431" s="8">
        <v>3.4</v>
      </c>
      <c r="H431" s="9">
        <v>1.4E-2</v>
      </c>
      <c r="I431" s="13">
        <v>26208.91</v>
      </c>
      <c r="J431" s="11"/>
      <c r="K431" s="7" t="s">
        <v>119</v>
      </c>
      <c r="L431" s="12">
        <v>35</v>
      </c>
      <c r="M431" s="11"/>
      <c r="N431" s="29">
        <f>I431*(100-$B$4)*(100-$B$5)/10000</f>
        <v>26208.91</v>
      </c>
      <c r="O431" s="29">
        <f>M431*N431</f>
        <v>0</v>
      </c>
      <c r="P431" s="29">
        <f>G431*M431</f>
        <v>0</v>
      </c>
      <c r="Q431" s="29">
        <f>H431*M431</f>
        <v>0</v>
      </c>
    </row>
    <row r="432" spans="1:17" ht="11.1" customHeight="1" outlineLevel="5" x14ac:dyDescent="0.2">
      <c r="A432" s="6" t="s">
        <v>851</v>
      </c>
      <c r="B432" s="7" t="s">
        <v>852</v>
      </c>
      <c r="C432" s="7" t="s">
        <v>671</v>
      </c>
      <c r="D432" s="7" t="s">
        <v>301</v>
      </c>
      <c r="E432" s="7" t="s">
        <v>823</v>
      </c>
      <c r="F432" s="7" t="s">
        <v>29</v>
      </c>
      <c r="G432" s="8">
        <v>3.4</v>
      </c>
      <c r="H432" s="9">
        <v>1.4E-2</v>
      </c>
      <c r="I432" s="13">
        <v>26208.91</v>
      </c>
      <c r="J432" s="11"/>
      <c r="K432" s="7" t="s">
        <v>119</v>
      </c>
      <c r="L432" s="12">
        <v>35</v>
      </c>
      <c r="M432" s="11"/>
      <c r="N432" s="29">
        <f>I432*(100-$B$4)*(100-$B$5)/10000</f>
        <v>26208.91</v>
      </c>
      <c r="O432" s="29">
        <f>M432*N432</f>
        <v>0</v>
      </c>
      <c r="P432" s="29">
        <f>G432*M432</f>
        <v>0</v>
      </c>
      <c r="Q432" s="29">
        <f>H432*M432</f>
        <v>0</v>
      </c>
    </row>
    <row r="433" spans="1:17" ht="11.1" customHeight="1" outlineLevel="5" x14ac:dyDescent="0.2">
      <c r="A433" s="6" t="s">
        <v>853</v>
      </c>
      <c r="B433" s="7" t="s">
        <v>854</v>
      </c>
      <c r="C433" s="7" t="s">
        <v>671</v>
      </c>
      <c r="D433" s="7" t="s">
        <v>301</v>
      </c>
      <c r="E433" s="7" t="s">
        <v>828</v>
      </c>
      <c r="F433" s="7" t="s">
        <v>29</v>
      </c>
      <c r="G433" s="8">
        <v>4.7</v>
      </c>
      <c r="H433" s="9">
        <v>1.4E-2</v>
      </c>
      <c r="I433" s="13">
        <v>26208.91</v>
      </c>
      <c r="J433" s="11"/>
      <c r="K433" s="7" t="s">
        <v>119</v>
      </c>
      <c r="L433" s="12">
        <v>35</v>
      </c>
      <c r="M433" s="11"/>
      <c r="N433" s="29">
        <f>I433*(100-$B$4)*(100-$B$5)/10000</f>
        <v>26208.91</v>
      </c>
      <c r="O433" s="29">
        <f>M433*N433</f>
        <v>0</v>
      </c>
      <c r="P433" s="29">
        <f>G433*M433</f>
        <v>0</v>
      </c>
      <c r="Q433" s="29">
        <f>H433*M433</f>
        <v>0</v>
      </c>
    </row>
    <row r="434" spans="1:17" ht="23.1" customHeight="1" outlineLevel="5" x14ac:dyDescent="0.2">
      <c r="A434" s="6" t="s">
        <v>855</v>
      </c>
      <c r="B434" s="7" t="s">
        <v>856</v>
      </c>
      <c r="C434" s="7" t="s">
        <v>671</v>
      </c>
      <c r="D434" s="7" t="s">
        <v>301</v>
      </c>
      <c r="E434" s="7" t="s">
        <v>823</v>
      </c>
      <c r="F434" s="7" t="s">
        <v>29</v>
      </c>
      <c r="G434" s="8">
        <v>3.4</v>
      </c>
      <c r="H434" s="9">
        <v>1.4E-2</v>
      </c>
      <c r="I434" s="13">
        <v>26208.91</v>
      </c>
      <c r="J434" s="11"/>
      <c r="K434" s="7" t="s">
        <v>119</v>
      </c>
      <c r="L434" s="12">
        <v>35</v>
      </c>
      <c r="M434" s="11"/>
      <c r="N434" s="29">
        <f>I434*(100-$B$4)*(100-$B$5)/10000</f>
        <v>26208.91</v>
      </c>
      <c r="O434" s="29">
        <f>M434*N434</f>
        <v>0</v>
      </c>
      <c r="P434" s="29">
        <f>G434*M434</f>
        <v>0</v>
      </c>
      <c r="Q434" s="29">
        <f>H434*M434</f>
        <v>0</v>
      </c>
    </row>
    <row r="435" spans="1:17" ht="11.1" customHeight="1" outlineLevel="5" x14ac:dyDescent="0.2">
      <c r="A435" s="6" t="s">
        <v>857</v>
      </c>
      <c r="B435" s="7" t="s">
        <v>858</v>
      </c>
      <c r="C435" s="7" t="s">
        <v>671</v>
      </c>
      <c r="D435" s="7" t="s">
        <v>301</v>
      </c>
      <c r="E435" s="7" t="s">
        <v>823</v>
      </c>
      <c r="F435" s="7" t="s">
        <v>29</v>
      </c>
      <c r="G435" s="8">
        <v>3.4</v>
      </c>
      <c r="H435" s="9">
        <v>1.4E-2</v>
      </c>
      <c r="I435" s="13">
        <v>26208.91</v>
      </c>
      <c r="J435" s="11"/>
      <c r="K435" s="7" t="s">
        <v>119</v>
      </c>
      <c r="L435" s="12">
        <v>35</v>
      </c>
      <c r="M435" s="11"/>
      <c r="N435" s="29">
        <f>I435*(100-$B$4)*(100-$B$5)/10000</f>
        <v>26208.91</v>
      </c>
      <c r="O435" s="29">
        <f>M435*N435</f>
        <v>0</v>
      </c>
      <c r="P435" s="29">
        <f>G435*M435</f>
        <v>0</v>
      </c>
      <c r="Q435" s="29">
        <f>H435*M435</f>
        <v>0</v>
      </c>
    </row>
    <row r="436" spans="1:17" ht="11.1" customHeight="1" outlineLevel="5" x14ac:dyDescent="0.2">
      <c r="A436" s="6" t="s">
        <v>859</v>
      </c>
      <c r="B436" s="7" t="s">
        <v>860</v>
      </c>
      <c r="C436" s="7" t="s">
        <v>671</v>
      </c>
      <c r="D436" s="7" t="s">
        <v>301</v>
      </c>
      <c r="E436" s="7" t="s">
        <v>828</v>
      </c>
      <c r="F436" s="7" t="s">
        <v>29</v>
      </c>
      <c r="G436" s="8">
        <v>4.7</v>
      </c>
      <c r="H436" s="9">
        <v>1.4E-2</v>
      </c>
      <c r="I436" s="13">
        <v>28614.93</v>
      </c>
      <c r="J436" s="11"/>
      <c r="K436" s="7" t="s">
        <v>119</v>
      </c>
      <c r="L436" s="12">
        <v>35</v>
      </c>
      <c r="M436" s="11"/>
      <c r="N436" s="29">
        <f>I436*(100-$B$4)*(100-$B$5)/10000</f>
        <v>28614.93</v>
      </c>
      <c r="O436" s="29">
        <f>M436*N436</f>
        <v>0</v>
      </c>
      <c r="P436" s="29">
        <f>G436*M436</f>
        <v>0</v>
      </c>
      <c r="Q436" s="29">
        <f>H436*M436</f>
        <v>0</v>
      </c>
    </row>
    <row r="437" spans="1:17" ht="11.1" customHeight="1" outlineLevel="3" x14ac:dyDescent="0.2">
      <c r="A437" s="21" t="s">
        <v>861</v>
      </c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7"/>
      <c r="O437" s="27"/>
      <c r="P437" s="27"/>
      <c r="Q437" s="27"/>
    </row>
    <row r="438" spans="1:17" ht="11.1" customHeight="1" outlineLevel="4" x14ac:dyDescent="0.2">
      <c r="A438" s="22" t="s">
        <v>862</v>
      </c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8"/>
      <c r="O438" s="28"/>
      <c r="P438" s="28"/>
      <c r="Q438" s="28"/>
    </row>
    <row r="439" spans="1:17" ht="23.1" customHeight="1" outlineLevel="5" x14ac:dyDescent="0.2">
      <c r="A439" s="6" t="s">
        <v>863</v>
      </c>
      <c r="B439" s="7" t="s">
        <v>864</v>
      </c>
      <c r="C439" s="7"/>
      <c r="D439" s="7"/>
      <c r="E439" s="7" t="s">
        <v>28</v>
      </c>
      <c r="F439" s="7" t="s">
        <v>29</v>
      </c>
      <c r="G439" s="11"/>
      <c r="H439" s="9">
        <v>4.0000000000000001E-3</v>
      </c>
      <c r="I439" s="13">
        <v>3637.89</v>
      </c>
      <c r="J439" s="11"/>
      <c r="K439" s="7" t="s">
        <v>119</v>
      </c>
      <c r="L439" s="12">
        <v>35</v>
      </c>
      <c r="M439" s="11"/>
      <c r="N439" s="29">
        <f>I439*(100-$B$4)*(100-$B$5)/10000</f>
        <v>3637.89</v>
      </c>
      <c r="O439" s="29">
        <f>M439*N439</f>
        <v>0</v>
      </c>
      <c r="P439" s="29">
        <f>G439*M439</f>
        <v>0</v>
      </c>
      <c r="Q439" s="29">
        <f>H439*M439</f>
        <v>0</v>
      </c>
    </row>
    <row r="440" spans="1:17" ht="23.1" customHeight="1" outlineLevel="5" x14ac:dyDescent="0.2">
      <c r="A440" s="6" t="s">
        <v>865</v>
      </c>
      <c r="B440" s="7" t="s">
        <v>866</v>
      </c>
      <c r="C440" s="7"/>
      <c r="D440" s="7"/>
      <c r="E440" s="7" t="s">
        <v>28</v>
      </c>
      <c r="F440" s="7" t="s">
        <v>29</v>
      </c>
      <c r="G440" s="11"/>
      <c r="H440" s="11"/>
      <c r="I440" s="13">
        <v>2398.62</v>
      </c>
      <c r="J440" s="11"/>
      <c r="K440" s="7" t="s">
        <v>119</v>
      </c>
      <c r="L440" s="12">
        <v>35</v>
      </c>
      <c r="M440" s="11"/>
      <c r="N440" s="29">
        <f>I440*(100-$B$4)*(100-$B$5)/10000</f>
        <v>2398.62</v>
      </c>
      <c r="O440" s="29">
        <f>M440*N440</f>
        <v>0</v>
      </c>
      <c r="P440" s="29">
        <f>G440*M440</f>
        <v>0</v>
      </c>
      <c r="Q440" s="29">
        <f>H440*M440</f>
        <v>0</v>
      </c>
    </row>
    <row r="441" spans="1:17" ht="23.1" customHeight="1" outlineLevel="5" x14ac:dyDescent="0.2">
      <c r="A441" s="6" t="s">
        <v>867</v>
      </c>
      <c r="B441" s="7" t="s">
        <v>868</v>
      </c>
      <c r="C441" s="7"/>
      <c r="D441" s="7"/>
      <c r="E441" s="7" t="s">
        <v>28</v>
      </c>
      <c r="F441" s="7" t="s">
        <v>29</v>
      </c>
      <c r="G441" s="8">
        <v>0.45</v>
      </c>
      <c r="H441" s="9">
        <v>6.0000000000000001E-3</v>
      </c>
      <c r="I441" s="13">
        <v>4530.72</v>
      </c>
      <c r="J441" s="11"/>
      <c r="K441" s="7" t="s">
        <v>119</v>
      </c>
      <c r="L441" s="12">
        <v>35</v>
      </c>
      <c r="M441" s="11"/>
      <c r="N441" s="29">
        <f>I441*(100-$B$4)*(100-$B$5)/10000</f>
        <v>4530.72</v>
      </c>
      <c r="O441" s="29">
        <f>M441*N441</f>
        <v>0</v>
      </c>
      <c r="P441" s="29">
        <f>G441*M441</f>
        <v>0</v>
      </c>
      <c r="Q441" s="29">
        <f>H441*M441</f>
        <v>0</v>
      </c>
    </row>
    <row r="442" spans="1:17" ht="11.1" customHeight="1" outlineLevel="5" x14ac:dyDescent="0.2">
      <c r="A442" s="6" t="s">
        <v>869</v>
      </c>
      <c r="B442" s="7" t="s">
        <v>870</v>
      </c>
      <c r="C442" s="7"/>
      <c r="D442" s="7"/>
      <c r="E442" s="7" t="s">
        <v>28</v>
      </c>
      <c r="F442" s="7" t="s">
        <v>29</v>
      </c>
      <c r="G442" s="8">
        <v>0.2</v>
      </c>
      <c r="H442" s="11"/>
      <c r="I442" s="13">
        <v>2406.6</v>
      </c>
      <c r="J442" s="11"/>
      <c r="K442" s="7" t="s">
        <v>119</v>
      </c>
      <c r="L442" s="12">
        <v>35</v>
      </c>
      <c r="M442" s="11"/>
      <c r="N442" s="29">
        <f>I442*(100-$B$4)*(100-$B$5)/10000</f>
        <v>2406.6</v>
      </c>
      <c r="O442" s="29">
        <f>M442*N442</f>
        <v>0</v>
      </c>
      <c r="P442" s="29">
        <f>G442*M442</f>
        <v>0</v>
      </c>
      <c r="Q442" s="29">
        <f>H442*M442</f>
        <v>0</v>
      </c>
    </row>
    <row r="443" spans="1:17" ht="11.1" customHeight="1" outlineLevel="3" x14ac:dyDescent="0.2">
      <c r="A443" s="21" t="s">
        <v>197</v>
      </c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7"/>
      <c r="O443" s="27"/>
      <c r="P443" s="27"/>
      <c r="Q443" s="27"/>
    </row>
    <row r="444" spans="1:17" ht="11.1" customHeight="1" outlineLevel="4" x14ac:dyDescent="0.2">
      <c r="A444" s="22" t="s">
        <v>197</v>
      </c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8"/>
      <c r="O444" s="28"/>
      <c r="P444" s="28"/>
      <c r="Q444" s="28"/>
    </row>
    <row r="445" spans="1:17" ht="11.1" customHeight="1" outlineLevel="5" x14ac:dyDescent="0.2">
      <c r="A445" s="6" t="s">
        <v>871</v>
      </c>
      <c r="B445" s="7" t="s">
        <v>872</v>
      </c>
      <c r="C445" s="7" t="s">
        <v>540</v>
      </c>
      <c r="D445" s="7" t="s">
        <v>301</v>
      </c>
      <c r="E445" s="7" t="s">
        <v>541</v>
      </c>
      <c r="F445" s="7" t="s">
        <v>29</v>
      </c>
      <c r="G445" s="8">
        <v>7.6</v>
      </c>
      <c r="H445" s="9">
        <v>2.4E-2</v>
      </c>
      <c r="I445" s="13">
        <v>41897.980000000003</v>
      </c>
      <c r="J445" s="11"/>
      <c r="K445" s="7" t="s">
        <v>268</v>
      </c>
      <c r="L445" s="12">
        <v>35</v>
      </c>
      <c r="M445" s="11"/>
      <c r="N445" s="29">
        <f>I445*(100-$B$4)*(100-$B$5)/10000</f>
        <v>41897.980000000003</v>
      </c>
      <c r="O445" s="29">
        <f>M445*N445</f>
        <v>0</v>
      </c>
      <c r="P445" s="29">
        <f>G445*M445</f>
        <v>0</v>
      </c>
      <c r="Q445" s="29">
        <f>H445*M445</f>
        <v>0</v>
      </c>
    </row>
    <row r="446" spans="1:17" ht="11.1" customHeight="1" outlineLevel="5" x14ac:dyDescent="0.2">
      <c r="A446" s="6" t="s">
        <v>873</v>
      </c>
      <c r="B446" s="7" t="s">
        <v>874</v>
      </c>
      <c r="C446" s="7" t="s">
        <v>540</v>
      </c>
      <c r="D446" s="7" t="s">
        <v>301</v>
      </c>
      <c r="E446" s="7" t="s">
        <v>541</v>
      </c>
      <c r="F446" s="7" t="s">
        <v>29</v>
      </c>
      <c r="G446" s="8">
        <v>7.6</v>
      </c>
      <c r="H446" s="9">
        <v>2.4E-2</v>
      </c>
      <c r="I446" s="13">
        <v>36079.120000000003</v>
      </c>
      <c r="J446" s="11"/>
      <c r="K446" s="7" t="s">
        <v>268</v>
      </c>
      <c r="L446" s="12">
        <v>35</v>
      </c>
      <c r="M446" s="11"/>
      <c r="N446" s="29">
        <f>I446*(100-$B$4)*(100-$B$5)/10000</f>
        <v>36079.120000000003</v>
      </c>
      <c r="O446" s="29">
        <f>M446*N446</f>
        <v>0</v>
      </c>
      <c r="P446" s="29">
        <f>G446*M446</f>
        <v>0</v>
      </c>
      <c r="Q446" s="29">
        <f>H446*M446</f>
        <v>0</v>
      </c>
    </row>
    <row r="447" spans="1:17" ht="11.1" customHeight="1" outlineLevel="5" x14ac:dyDescent="0.2">
      <c r="A447" s="6" t="s">
        <v>875</v>
      </c>
      <c r="B447" s="7" t="s">
        <v>876</v>
      </c>
      <c r="C447" s="7" t="s">
        <v>540</v>
      </c>
      <c r="D447" s="7" t="s">
        <v>301</v>
      </c>
      <c r="E447" s="7" t="s">
        <v>541</v>
      </c>
      <c r="F447" s="7" t="s">
        <v>29</v>
      </c>
      <c r="G447" s="8">
        <v>7.6</v>
      </c>
      <c r="H447" s="9">
        <v>2.4E-2</v>
      </c>
      <c r="I447" s="13">
        <v>29927.13</v>
      </c>
      <c r="J447" s="11"/>
      <c r="K447" s="7" t="s">
        <v>119</v>
      </c>
      <c r="L447" s="12">
        <v>35</v>
      </c>
      <c r="M447" s="11"/>
      <c r="N447" s="29">
        <f>I447*(100-$B$4)*(100-$B$5)/10000</f>
        <v>29927.13</v>
      </c>
      <c r="O447" s="29">
        <f>M447*N447</f>
        <v>0</v>
      </c>
      <c r="P447" s="29">
        <f>G447*M447</f>
        <v>0</v>
      </c>
      <c r="Q447" s="29">
        <f>H447*M447</f>
        <v>0</v>
      </c>
    </row>
    <row r="448" spans="1:17" ht="11.1" customHeight="1" outlineLevel="5" x14ac:dyDescent="0.2">
      <c r="A448" s="6" t="s">
        <v>877</v>
      </c>
      <c r="B448" s="7" t="s">
        <v>878</v>
      </c>
      <c r="C448" s="7" t="s">
        <v>554</v>
      </c>
      <c r="D448" s="7" t="s">
        <v>301</v>
      </c>
      <c r="E448" s="7" t="s">
        <v>555</v>
      </c>
      <c r="F448" s="7" t="s">
        <v>29</v>
      </c>
      <c r="G448" s="8">
        <v>7.6</v>
      </c>
      <c r="H448" s="9">
        <v>2.4E-2</v>
      </c>
      <c r="I448" s="13">
        <v>40939.269999999997</v>
      </c>
      <c r="J448" s="11"/>
      <c r="K448" s="7" t="s">
        <v>268</v>
      </c>
      <c r="L448" s="12">
        <v>35</v>
      </c>
      <c r="M448" s="11"/>
      <c r="N448" s="29">
        <f>I448*(100-$B$4)*(100-$B$5)/10000</f>
        <v>40939.269999999997</v>
      </c>
      <c r="O448" s="29">
        <f>M448*N448</f>
        <v>0</v>
      </c>
      <c r="P448" s="29">
        <f>G448*M448</f>
        <v>0</v>
      </c>
      <c r="Q448" s="29">
        <f>H448*M448</f>
        <v>0</v>
      </c>
    </row>
    <row r="449" spans="1:17" ht="11.1" customHeight="1" outlineLevel="5" x14ac:dyDescent="0.2">
      <c r="A449" s="6" t="s">
        <v>879</v>
      </c>
      <c r="B449" s="7" t="s">
        <v>880</v>
      </c>
      <c r="C449" s="7" t="s">
        <v>671</v>
      </c>
      <c r="D449" s="7" t="s">
        <v>301</v>
      </c>
      <c r="E449" s="7" t="s">
        <v>881</v>
      </c>
      <c r="F449" s="7" t="s">
        <v>29</v>
      </c>
      <c r="G449" s="8">
        <v>7.6</v>
      </c>
      <c r="H449" s="9">
        <v>2.4E-2</v>
      </c>
      <c r="I449" s="13">
        <v>42442.11</v>
      </c>
      <c r="J449" s="11"/>
      <c r="K449" s="7" t="s">
        <v>268</v>
      </c>
      <c r="L449" s="12">
        <v>35</v>
      </c>
      <c r="M449" s="11"/>
      <c r="N449" s="29">
        <f>I449*(100-$B$4)*(100-$B$5)/10000</f>
        <v>42442.11</v>
      </c>
      <c r="O449" s="29">
        <f>M449*N449</f>
        <v>0</v>
      </c>
      <c r="P449" s="29">
        <f>G449*M449</f>
        <v>0</v>
      </c>
      <c r="Q449" s="29">
        <f>H449*M449</f>
        <v>0</v>
      </c>
    </row>
    <row r="450" spans="1:17" ht="11.1" customHeight="1" outlineLevel="5" x14ac:dyDescent="0.2">
      <c r="A450" s="6" t="s">
        <v>882</v>
      </c>
      <c r="B450" s="7" t="s">
        <v>883</v>
      </c>
      <c r="C450" s="7" t="s">
        <v>884</v>
      </c>
      <c r="D450" s="7" t="s">
        <v>301</v>
      </c>
      <c r="E450" s="7" t="s">
        <v>885</v>
      </c>
      <c r="F450" s="7" t="s">
        <v>29</v>
      </c>
      <c r="G450" s="8">
        <v>7.6</v>
      </c>
      <c r="H450" s="9">
        <v>2.4E-2</v>
      </c>
      <c r="I450" s="13">
        <v>51703.41</v>
      </c>
      <c r="J450" s="11"/>
      <c r="K450" s="7" t="s">
        <v>268</v>
      </c>
      <c r="L450" s="12">
        <v>35</v>
      </c>
      <c r="M450" s="11"/>
      <c r="N450" s="29">
        <f>I450*(100-$B$4)*(100-$B$5)/10000</f>
        <v>51703.41</v>
      </c>
      <c r="O450" s="29">
        <f>M450*N450</f>
        <v>0</v>
      </c>
      <c r="P450" s="29">
        <f>G450*M450</f>
        <v>0</v>
      </c>
      <c r="Q450" s="29">
        <f>H450*M450</f>
        <v>0</v>
      </c>
    </row>
    <row r="451" spans="1:17" ht="11.1" customHeight="1" outlineLevel="5" x14ac:dyDescent="0.2">
      <c r="A451" s="6" t="s">
        <v>886</v>
      </c>
      <c r="B451" s="7" t="s">
        <v>887</v>
      </c>
      <c r="C451" s="7" t="s">
        <v>884</v>
      </c>
      <c r="D451" s="7" t="s">
        <v>301</v>
      </c>
      <c r="E451" s="7" t="s">
        <v>885</v>
      </c>
      <c r="F451" s="7" t="s">
        <v>29</v>
      </c>
      <c r="G451" s="8">
        <v>7.6</v>
      </c>
      <c r="H451" s="9">
        <v>2.4E-2</v>
      </c>
      <c r="I451" s="13">
        <v>38866.400000000001</v>
      </c>
      <c r="J451" s="11"/>
      <c r="K451" s="7" t="s">
        <v>119</v>
      </c>
      <c r="L451" s="12">
        <v>35</v>
      </c>
      <c r="M451" s="11"/>
      <c r="N451" s="29">
        <f>I451*(100-$B$4)*(100-$B$5)/10000</f>
        <v>38866.400000000001</v>
      </c>
      <c r="O451" s="29">
        <f>M451*N451</f>
        <v>0</v>
      </c>
      <c r="P451" s="29">
        <f>G451*M451</f>
        <v>0</v>
      </c>
      <c r="Q451" s="29">
        <f>H451*M451</f>
        <v>0</v>
      </c>
    </row>
    <row r="452" spans="1:17" ht="11.1" customHeight="1" outlineLevel="5" x14ac:dyDescent="0.2">
      <c r="A452" s="6" t="s">
        <v>888</v>
      </c>
      <c r="B452" s="7" t="s">
        <v>889</v>
      </c>
      <c r="C452" s="7" t="s">
        <v>890</v>
      </c>
      <c r="D452" s="7" t="s">
        <v>301</v>
      </c>
      <c r="E452" s="7" t="s">
        <v>891</v>
      </c>
      <c r="F452" s="7" t="s">
        <v>29</v>
      </c>
      <c r="G452" s="8">
        <v>7.6</v>
      </c>
      <c r="H452" s="9">
        <v>2.4E-2</v>
      </c>
      <c r="I452" s="13">
        <v>63163.45</v>
      </c>
      <c r="J452" s="11"/>
      <c r="K452" s="7" t="s">
        <v>268</v>
      </c>
      <c r="L452" s="12">
        <v>35</v>
      </c>
      <c r="M452" s="11"/>
      <c r="N452" s="29">
        <f>I452*(100-$B$4)*(100-$B$5)/10000</f>
        <v>63163.45</v>
      </c>
      <c r="O452" s="29">
        <f>M452*N452</f>
        <v>0</v>
      </c>
      <c r="P452" s="29">
        <f>G452*M452</f>
        <v>0</v>
      </c>
      <c r="Q452" s="29">
        <f>H452*M452</f>
        <v>0</v>
      </c>
    </row>
    <row r="453" spans="1:17" ht="11.1" customHeight="1" outlineLevel="5" x14ac:dyDescent="0.2">
      <c r="A453" s="6" t="s">
        <v>892</v>
      </c>
      <c r="B453" s="7" t="s">
        <v>893</v>
      </c>
      <c r="C453" s="7" t="s">
        <v>890</v>
      </c>
      <c r="D453" s="7" t="s">
        <v>301</v>
      </c>
      <c r="E453" s="7" t="s">
        <v>891</v>
      </c>
      <c r="F453" s="7" t="s">
        <v>29</v>
      </c>
      <c r="G453" s="8">
        <v>7.6</v>
      </c>
      <c r="H453" s="9">
        <v>2.4E-2</v>
      </c>
      <c r="I453" s="13">
        <v>46251.01</v>
      </c>
      <c r="J453" s="11"/>
      <c r="K453" s="7" t="s">
        <v>119</v>
      </c>
      <c r="L453" s="12">
        <v>35</v>
      </c>
      <c r="M453" s="11"/>
      <c r="N453" s="29">
        <f>I453*(100-$B$4)*(100-$B$5)/10000</f>
        <v>46251.01</v>
      </c>
      <c r="O453" s="29">
        <f>M453*N453</f>
        <v>0</v>
      </c>
      <c r="P453" s="29">
        <f>G453*M453</f>
        <v>0</v>
      </c>
      <c r="Q453" s="29">
        <f>H453*M453</f>
        <v>0</v>
      </c>
    </row>
    <row r="454" spans="1:17" ht="11.1" customHeight="1" outlineLevel="4" x14ac:dyDescent="0.2">
      <c r="A454" s="22" t="s">
        <v>894</v>
      </c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8"/>
      <c r="O454" s="28"/>
      <c r="P454" s="28"/>
      <c r="Q454" s="28"/>
    </row>
    <row r="455" spans="1:17" ht="23.1" customHeight="1" outlineLevel="5" x14ac:dyDescent="0.2">
      <c r="A455" s="6" t="s">
        <v>895</v>
      </c>
      <c r="B455" s="7" t="s">
        <v>896</v>
      </c>
      <c r="C455" s="7"/>
      <c r="D455" s="7"/>
      <c r="E455" s="7" t="s">
        <v>28</v>
      </c>
      <c r="F455" s="7" t="s">
        <v>29</v>
      </c>
      <c r="G455" s="8">
        <v>0.4</v>
      </c>
      <c r="H455" s="11"/>
      <c r="I455" s="13">
        <v>2665.13</v>
      </c>
      <c r="J455" s="11"/>
      <c r="K455" s="7" t="s">
        <v>119</v>
      </c>
      <c r="L455" s="12">
        <v>35</v>
      </c>
      <c r="M455" s="11"/>
      <c r="N455" s="29">
        <f>I455*(100-$B$4)*(100-$B$5)/10000</f>
        <v>2665.13</v>
      </c>
      <c r="O455" s="29">
        <f>M455*N455</f>
        <v>0</v>
      </c>
      <c r="P455" s="29">
        <f>G455*M455</f>
        <v>0</v>
      </c>
      <c r="Q455" s="29">
        <f>H455*M455</f>
        <v>0</v>
      </c>
    </row>
    <row r="456" spans="1:17" ht="35.1" customHeight="1" outlineLevel="5" x14ac:dyDescent="0.2">
      <c r="A456" s="6" t="s">
        <v>897</v>
      </c>
      <c r="B456" s="7" t="s">
        <v>898</v>
      </c>
      <c r="C456" s="7"/>
      <c r="D456" s="7"/>
      <c r="E456" s="7" t="s">
        <v>28</v>
      </c>
      <c r="F456" s="7" t="s">
        <v>29</v>
      </c>
      <c r="G456" s="8">
        <v>0.31900000000000001</v>
      </c>
      <c r="H456" s="9">
        <v>1E-3</v>
      </c>
      <c r="I456" s="13">
        <v>1146</v>
      </c>
      <c r="J456" s="11"/>
      <c r="K456" s="7" t="s">
        <v>119</v>
      </c>
      <c r="L456" s="12">
        <v>35</v>
      </c>
      <c r="M456" s="11"/>
      <c r="N456" s="29">
        <f>I456*(100-$B$4)*(100-$B$5)/10000</f>
        <v>1146</v>
      </c>
      <c r="O456" s="29">
        <f>M456*N456</f>
        <v>0</v>
      </c>
      <c r="P456" s="29">
        <f>G456*M456</f>
        <v>0</v>
      </c>
      <c r="Q456" s="29">
        <f>H456*M456</f>
        <v>0</v>
      </c>
    </row>
    <row r="457" spans="1:17" ht="35.1" customHeight="1" outlineLevel="5" x14ac:dyDescent="0.2">
      <c r="A457" s="6" t="s">
        <v>899</v>
      </c>
      <c r="B457" s="7" t="s">
        <v>900</v>
      </c>
      <c r="C457" s="7"/>
      <c r="D457" s="7"/>
      <c r="E457" s="7" t="s">
        <v>28</v>
      </c>
      <c r="F457" s="7" t="s">
        <v>29</v>
      </c>
      <c r="G457" s="11"/>
      <c r="H457" s="11"/>
      <c r="I457" s="10">
        <v>479.73</v>
      </c>
      <c r="J457" s="11"/>
      <c r="K457" s="7" t="s">
        <v>119</v>
      </c>
      <c r="L457" s="12">
        <v>35</v>
      </c>
      <c r="M457" s="11"/>
      <c r="N457" s="29">
        <f>I457*(100-$B$4)*(100-$B$5)/10000</f>
        <v>479.73</v>
      </c>
      <c r="O457" s="29">
        <f>M457*N457</f>
        <v>0</v>
      </c>
      <c r="P457" s="29">
        <f>G457*M457</f>
        <v>0</v>
      </c>
      <c r="Q457" s="29">
        <f>H457*M457</f>
        <v>0</v>
      </c>
    </row>
    <row r="458" spans="1:17" ht="11.1" customHeight="1" outlineLevel="5" x14ac:dyDescent="0.2">
      <c r="A458" s="6" t="s">
        <v>901</v>
      </c>
      <c r="B458" s="7" t="s">
        <v>902</v>
      </c>
      <c r="C458" s="7"/>
      <c r="D458" s="7"/>
      <c r="E458" s="7" t="s">
        <v>28</v>
      </c>
      <c r="F458" s="7" t="s">
        <v>29</v>
      </c>
      <c r="G458" s="8">
        <v>0.4</v>
      </c>
      <c r="H458" s="11"/>
      <c r="I458" s="13">
        <v>1599.07</v>
      </c>
      <c r="J458" s="12">
        <v>257</v>
      </c>
      <c r="K458" s="7" t="s">
        <v>119</v>
      </c>
      <c r="L458" s="12">
        <v>35</v>
      </c>
      <c r="M458" s="11"/>
      <c r="N458" s="29">
        <f>I458*(100-$B$4)*(100-$B$5)/10000</f>
        <v>1599.07</v>
      </c>
      <c r="O458" s="29">
        <f>M458*N458</f>
        <v>0</v>
      </c>
      <c r="P458" s="29">
        <f>G458*M458</f>
        <v>0</v>
      </c>
      <c r="Q458" s="29">
        <f>H458*M458</f>
        <v>0</v>
      </c>
    </row>
    <row r="459" spans="1:17" ht="23.1" customHeight="1" outlineLevel="5" x14ac:dyDescent="0.2">
      <c r="A459" s="6" t="s">
        <v>903</v>
      </c>
      <c r="B459" s="7" t="s">
        <v>904</v>
      </c>
      <c r="C459" s="7"/>
      <c r="D459" s="7"/>
      <c r="E459" s="7" t="s">
        <v>28</v>
      </c>
      <c r="F459" s="7" t="s">
        <v>29</v>
      </c>
      <c r="G459" s="8">
        <v>0.9</v>
      </c>
      <c r="H459" s="9">
        <v>4.0000000000000001E-3</v>
      </c>
      <c r="I459" s="13">
        <v>1998.84</v>
      </c>
      <c r="J459" s="12">
        <v>53</v>
      </c>
      <c r="K459" s="7" t="s">
        <v>119</v>
      </c>
      <c r="L459" s="12">
        <v>35</v>
      </c>
      <c r="M459" s="11"/>
      <c r="N459" s="29">
        <f>I459*(100-$B$4)*(100-$B$5)/10000</f>
        <v>1998.84</v>
      </c>
      <c r="O459" s="29">
        <f>M459*N459</f>
        <v>0</v>
      </c>
      <c r="P459" s="29">
        <f>G459*M459</f>
        <v>0</v>
      </c>
      <c r="Q459" s="29">
        <f>H459*M459</f>
        <v>0</v>
      </c>
    </row>
    <row r="460" spans="1:17" ht="23.1" customHeight="1" outlineLevel="5" x14ac:dyDescent="0.2">
      <c r="A460" s="6" t="s">
        <v>905</v>
      </c>
      <c r="B460" s="7" t="s">
        <v>906</v>
      </c>
      <c r="C460" s="7"/>
      <c r="D460" s="7"/>
      <c r="E460" s="7" t="s">
        <v>28</v>
      </c>
      <c r="F460" s="7" t="s">
        <v>29</v>
      </c>
      <c r="G460" s="8">
        <v>0.16800000000000001</v>
      </c>
      <c r="H460" s="9">
        <v>1E-3</v>
      </c>
      <c r="I460" s="10">
        <v>586.33000000000004</v>
      </c>
      <c r="J460" s="11"/>
      <c r="K460" s="7" t="s">
        <v>119</v>
      </c>
      <c r="L460" s="12">
        <v>35</v>
      </c>
      <c r="M460" s="11"/>
      <c r="N460" s="29">
        <f>I460*(100-$B$4)*(100-$B$5)/10000</f>
        <v>586.33000000000004</v>
      </c>
      <c r="O460" s="29">
        <f>M460*N460</f>
        <v>0</v>
      </c>
      <c r="P460" s="29">
        <f>G460*M460</f>
        <v>0</v>
      </c>
      <c r="Q460" s="29">
        <f>H460*M460</f>
        <v>0</v>
      </c>
    </row>
    <row r="461" spans="1:17" ht="23.1" customHeight="1" outlineLevel="5" x14ac:dyDescent="0.2">
      <c r="A461" s="6" t="s">
        <v>907</v>
      </c>
      <c r="B461" s="7" t="s">
        <v>908</v>
      </c>
      <c r="C461" s="7"/>
      <c r="D461" s="7"/>
      <c r="E461" s="7" t="s">
        <v>28</v>
      </c>
      <c r="F461" s="7" t="s">
        <v>29</v>
      </c>
      <c r="G461" s="11"/>
      <c r="H461" s="11"/>
      <c r="I461" s="10">
        <v>165.24</v>
      </c>
      <c r="J461" s="11"/>
      <c r="K461" s="7" t="s">
        <v>119</v>
      </c>
      <c r="L461" s="12">
        <v>35</v>
      </c>
      <c r="M461" s="11"/>
      <c r="N461" s="29">
        <f>I461*(100-$B$4)*(100-$B$5)/10000</f>
        <v>165.24</v>
      </c>
      <c r="O461" s="29">
        <f>M461*N461</f>
        <v>0</v>
      </c>
      <c r="P461" s="29">
        <f>G461*M461</f>
        <v>0</v>
      </c>
      <c r="Q461" s="29">
        <f>H461*M461</f>
        <v>0</v>
      </c>
    </row>
    <row r="462" spans="1:17" ht="23.1" customHeight="1" outlineLevel="5" x14ac:dyDescent="0.2">
      <c r="A462" s="6" t="s">
        <v>909</v>
      </c>
      <c r="B462" s="7" t="s">
        <v>910</v>
      </c>
      <c r="C462" s="7"/>
      <c r="D462" s="7"/>
      <c r="E462" s="7" t="s">
        <v>28</v>
      </c>
      <c r="F462" s="7" t="s">
        <v>29</v>
      </c>
      <c r="G462" s="8">
        <v>0.6</v>
      </c>
      <c r="H462" s="11"/>
      <c r="I462" s="13">
        <v>2665.13</v>
      </c>
      <c r="J462" s="11"/>
      <c r="K462" s="7" t="s">
        <v>119</v>
      </c>
      <c r="L462" s="12">
        <v>35</v>
      </c>
      <c r="M462" s="11"/>
      <c r="N462" s="29">
        <f>I462*(100-$B$4)*(100-$B$5)/10000</f>
        <v>2665.13</v>
      </c>
      <c r="O462" s="29">
        <f>M462*N462</f>
        <v>0</v>
      </c>
      <c r="P462" s="29">
        <f>G462*M462</f>
        <v>0</v>
      </c>
      <c r="Q462" s="29">
        <f>H462*M462</f>
        <v>0</v>
      </c>
    </row>
    <row r="463" spans="1:17" ht="11.1" customHeight="1" outlineLevel="3" x14ac:dyDescent="0.2">
      <c r="A463" s="21" t="s">
        <v>217</v>
      </c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7"/>
      <c r="O463" s="27"/>
      <c r="P463" s="27"/>
      <c r="Q463" s="27"/>
    </row>
    <row r="464" spans="1:17" ht="11.1" customHeight="1" outlineLevel="4" x14ac:dyDescent="0.2">
      <c r="A464" s="22" t="s">
        <v>217</v>
      </c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8"/>
      <c r="O464" s="28"/>
      <c r="P464" s="28"/>
      <c r="Q464" s="28"/>
    </row>
    <row r="465" spans="1:17" ht="11.1" customHeight="1" outlineLevel="5" x14ac:dyDescent="0.2">
      <c r="A465" s="6" t="s">
        <v>911</v>
      </c>
      <c r="B465" s="7" t="s">
        <v>912</v>
      </c>
      <c r="C465" s="7" t="s">
        <v>913</v>
      </c>
      <c r="D465" s="7" t="s">
        <v>301</v>
      </c>
      <c r="E465" s="7" t="s">
        <v>914</v>
      </c>
      <c r="F465" s="7" t="s">
        <v>29</v>
      </c>
      <c r="G465" s="8">
        <v>5.9</v>
      </c>
      <c r="H465" s="9">
        <v>2.1999999999999999E-2</v>
      </c>
      <c r="I465" s="13">
        <v>26651.24</v>
      </c>
      <c r="J465" s="11"/>
      <c r="K465" s="7" t="s">
        <v>268</v>
      </c>
      <c r="L465" s="12">
        <v>35</v>
      </c>
      <c r="M465" s="11"/>
      <c r="N465" s="29">
        <f>I465*(100-$B$4)*(100-$B$5)/10000</f>
        <v>26651.24</v>
      </c>
      <c r="O465" s="29">
        <f>M465*N465</f>
        <v>0</v>
      </c>
      <c r="P465" s="29">
        <f>G465*M465</f>
        <v>0</v>
      </c>
      <c r="Q465" s="29">
        <f>H465*M465</f>
        <v>0</v>
      </c>
    </row>
    <row r="466" spans="1:17" ht="11.1" customHeight="1" outlineLevel="5" x14ac:dyDescent="0.2">
      <c r="A466" s="6" t="s">
        <v>915</v>
      </c>
      <c r="B466" s="7" t="s">
        <v>916</v>
      </c>
      <c r="C466" s="7" t="s">
        <v>540</v>
      </c>
      <c r="D466" s="7" t="s">
        <v>301</v>
      </c>
      <c r="E466" s="7" t="s">
        <v>917</v>
      </c>
      <c r="F466" s="7" t="s">
        <v>29</v>
      </c>
      <c r="G466" s="8">
        <v>5.5</v>
      </c>
      <c r="H466" s="9">
        <v>2.1999999999999999E-2</v>
      </c>
      <c r="I466" s="13">
        <v>18039.560000000001</v>
      </c>
      <c r="J466" s="11"/>
      <c r="K466" s="7" t="s">
        <v>119</v>
      </c>
      <c r="L466" s="12">
        <v>35</v>
      </c>
      <c r="M466" s="11"/>
      <c r="N466" s="29">
        <f>I466*(100-$B$4)*(100-$B$5)/10000</f>
        <v>18039.560000000001</v>
      </c>
      <c r="O466" s="29">
        <f>M466*N466</f>
        <v>0</v>
      </c>
      <c r="P466" s="29">
        <f>G466*M466</f>
        <v>0</v>
      </c>
      <c r="Q466" s="29">
        <f>H466*M466</f>
        <v>0</v>
      </c>
    </row>
    <row r="467" spans="1:17" ht="11.1" customHeight="1" outlineLevel="5" x14ac:dyDescent="0.2">
      <c r="A467" s="6" t="s">
        <v>918</v>
      </c>
      <c r="B467" s="7" t="s">
        <v>919</v>
      </c>
      <c r="C467" s="7" t="s">
        <v>540</v>
      </c>
      <c r="D467" s="7" t="s">
        <v>301</v>
      </c>
      <c r="E467" s="7" t="s">
        <v>917</v>
      </c>
      <c r="F467" s="7" t="s">
        <v>29</v>
      </c>
      <c r="G467" s="8">
        <v>6.8</v>
      </c>
      <c r="H467" s="9">
        <v>2.1999999999999999E-2</v>
      </c>
      <c r="I467" s="13">
        <v>28838.87</v>
      </c>
      <c r="J467" s="11"/>
      <c r="K467" s="7" t="s">
        <v>119</v>
      </c>
      <c r="L467" s="12">
        <v>35</v>
      </c>
      <c r="M467" s="11"/>
      <c r="N467" s="29">
        <f>I467*(100-$B$4)*(100-$B$5)/10000</f>
        <v>28838.87</v>
      </c>
      <c r="O467" s="29">
        <f>M467*N467</f>
        <v>0</v>
      </c>
      <c r="P467" s="29">
        <f>G467*M467</f>
        <v>0</v>
      </c>
      <c r="Q467" s="29">
        <f>H467*M467</f>
        <v>0</v>
      </c>
    </row>
    <row r="468" spans="1:17" ht="11.1" customHeight="1" outlineLevel="5" x14ac:dyDescent="0.2">
      <c r="A468" s="6" t="s">
        <v>920</v>
      </c>
      <c r="B468" s="7" t="s">
        <v>921</v>
      </c>
      <c r="C468" s="7" t="s">
        <v>540</v>
      </c>
      <c r="D468" s="7" t="s">
        <v>301</v>
      </c>
      <c r="E468" s="7" t="s">
        <v>917</v>
      </c>
      <c r="F468" s="7" t="s">
        <v>29</v>
      </c>
      <c r="G468" s="8">
        <v>5.9</v>
      </c>
      <c r="H468" s="9">
        <v>2.1999999999999999E-2</v>
      </c>
      <c r="I468" s="13">
        <v>23397.57</v>
      </c>
      <c r="J468" s="11"/>
      <c r="K468" s="7" t="s">
        <v>119</v>
      </c>
      <c r="L468" s="12">
        <v>35</v>
      </c>
      <c r="M468" s="11"/>
      <c r="N468" s="29">
        <f>I468*(100-$B$4)*(100-$B$5)/10000</f>
        <v>23397.57</v>
      </c>
      <c r="O468" s="29">
        <f>M468*N468</f>
        <v>0</v>
      </c>
      <c r="P468" s="29">
        <f>G468*M468</f>
        <v>0</v>
      </c>
      <c r="Q468" s="29">
        <f>H468*M468</f>
        <v>0</v>
      </c>
    </row>
    <row r="469" spans="1:17" ht="11.1" customHeight="1" outlineLevel="5" x14ac:dyDescent="0.2">
      <c r="A469" s="6" t="s">
        <v>922</v>
      </c>
      <c r="B469" s="7" t="s">
        <v>923</v>
      </c>
      <c r="C469" s="7" t="s">
        <v>554</v>
      </c>
      <c r="D469" s="7" t="s">
        <v>301</v>
      </c>
      <c r="E469" s="7" t="s">
        <v>924</v>
      </c>
      <c r="F469" s="7" t="s">
        <v>29</v>
      </c>
      <c r="G469" s="8">
        <v>5.9</v>
      </c>
      <c r="H469" s="9">
        <v>2.1999999999999999E-2</v>
      </c>
      <c r="I469" s="13">
        <v>32362.22</v>
      </c>
      <c r="J469" s="11"/>
      <c r="K469" s="7" t="s">
        <v>268</v>
      </c>
      <c r="L469" s="12">
        <v>35</v>
      </c>
      <c r="M469" s="11"/>
      <c r="N469" s="29">
        <f>I469*(100-$B$4)*(100-$B$5)/10000</f>
        <v>32362.22</v>
      </c>
      <c r="O469" s="29">
        <f>M469*N469</f>
        <v>0</v>
      </c>
      <c r="P469" s="29">
        <f>G469*M469</f>
        <v>0</v>
      </c>
      <c r="Q469" s="29">
        <f>H469*M469</f>
        <v>0</v>
      </c>
    </row>
    <row r="470" spans="1:17" ht="11.1" customHeight="1" outlineLevel="5" x14ac:dyDescent="0.2">
      <c r="A470" s="6" t="s">
        <v>925</v>
      </c>
      <c r="B470" s="7" t="s">
        <v>926</v>
      </c>
      <c r="C470" s="7" t="s">
        <v>554</v>
      </c>
      <c r="D470" s="7" t="s">
        <v>301</v>
      </c>
      <c r="E470" s="7" t="s">
        <v>924</v>
      </c>
      <c r="F470" s="7" t="s">
        <v>29</v>
      </c>
      <c r="G470" s="8">
        <v>4.7</v>
      </c>
      <c r="H470" s="9">
        <v>2.1999999999999999E-2</v>
      </c>
      <c r="I470" s="13">
        <v>30106.03</v>
      </c>
      <c r="J470" s="11"/>
      <c r="K470" s="7" t="s">
        <v>268</v>
      </c>
      <c r="L470" s="12">
        <v>35</v>
      </c>
      <c r="M470" s="11"/>
      <c r="N470" s="29">
        <f>I470*(100-$B$4)*(100-$B$5)/10000</f>
        <v>30106.03</v>
      </c>
      <c r="O470" s="29">
        <f>M470*N470</f>
        <v>0</v>
      </c>
      <c r="P470" s="29">
        <f>G470*M470</f>
        <v>0</v>
      </c>
      <c r="Q470" s="29">
        <f>H470*M470</f>
        <v>0</v>
      </c>
    </row>
    <row r="471" spans="1:17" ht="11.1" customHeight="1" outlineLevel="5" x14ac:dyDescent="0.2">
      <c r="A471" s="6" t="s">
        <v>927</v>
      </c>
      <c r="B471" s="7" t="s">
        <v>928</v>
      </c>
      <c r="C471" s="7" t="s">
        <v>554</v>
      </c>
      <c r="D471" s="7" t="s">
        <v>301</v>
      </c>
      <c r="E471" s="7" t="s">
        <v>924</v>
      </c>
      <c r="F471" s="7" t="s">
        <v>29</v>
      </c>
      <c r="G471" s="8">
        <v>5.9</v>
      </c>
      <c r="H471" s="9">
        <v>2.1999999999999999E-2</v>
      </c>
      <c r="I471" s="13">
        <v>23397.57</v>
      </c>
      <c r="J471" s="11"/>
      <c r="K471" s="7" t="s">
        <v>119</v>
      </c>
      <c r="L471" s="12">
        <v>35</v>
      </c>
      <c r="M471" s="11"/>
      <c r="N471" s="29">
        <f>I471*(100-$B$4)*(100-$B$5)/10000</f>
        <v>23397.57</v>
      </c>
      <c r="O471" s="29">
        <f>M471*N471</f>
        <v>0</v>
      </c>
      <c r="P471" s="29">
        <f>G471*M471</f>
        <v>0</v>
      </c>
      <c r="Q471" s="29">
        <f>H471*M471</f>
        <v>0</v>
      </c>
    </row>
    <row r="472" spans="1:17" ht="11.1" customHeight="1" outlineLevel="5" x14ac:dyDescent="0.2">
      <c r="A472" s="6" t="s">
        <v>929</v>
      </c>
      <c r="B472" s="7" t="s">
        <v>930</v>
      </c>
      <c r="C472" s="7" t="s">
        <v>554</v>
      </c>
      <c r="D472" s="7" t="s">
        <v>301</v>
      </c>
      <c r="E472" s="7" t="s">
        <v>924</v>
      </c>
      <c r="F472" s="7" t="s">
        <v>29</v>
      </c>
      <c r="G472" s="8">
        <v>4.7</v>
      </c>
      <c r="H472" s="9">
        <v>2.1999999999999999E-2</v>
      </c>
      <c r="I472" s="13">
        <v>18039.560000000001</v>
      </c>
      <c r="J472" s="11"/>
      <c r="K472" s="7" t="s">
        <v>119</v>
      </c>
      <c r="L472" s="12">
        <v>35</v>
      </c>
      <c r="M472" s="11"/>
      <c r="N472" s="29">
        <f>I472*(100-$B$4)*(100-$B$5)/10000</f>
        <v>18039.560000000001</v>
      </c>
      <c r="O472" s="29">
        <f>M472*N472</f>
        <v>0</v>
      </c>
      <c r="P472" s="29">
        <f>G472*M472</f>
        <v>0</v>
      </c>
      <c r="Q472" s="29">
        <f>H472*M472</f>
        <v>0</v>
      </c>
    </row>
    <row r="473" spans="1:17" ht="11.1" customHeight="1" outlineLevel="5" x14ac:dyDescent="0.2">
      <c r="A473" s="6" t="s">
        <v>931</v>
      </c>
      <c r="B473" s="7" t="s">
        <v>932</v>
      </c>
      <c r="C473" s="7" t="s">
        <v>554</v>
      </c>
      <c r="D473" s="7" t="s">
        <v>301</v>
      </c>
      <c r="E473" s="7" t="s">
        <v>924</v>
      </c>
      <c r="F473" s="7" t="s">
        <v>29</v>
      </c>
      <c r="G473" s="8">
        <v>6.8</v>
      </c>
      <c r="H473" s="9">
        <v>2.1999999999999999E-2</v>
      </c>
      <c r="I473" s="13">
        <v>32647.77</v>
      </c>
      <c r="J473" s="11"/>
      <c r="K473" s="7" t="s">
        <v>119</v>
      </c>
      <c r="L473" s="12">
        <v>35</v>
      </c>
      <c r="M473" s="11"/>
      <c r="N473" s="29">
        <f>I473*(100-$B$4)*(100-$B$5)/10000</f>
        <v>32647.77</v>
      </c>
      <c r="O473" s="29">
        <f>M473*N473</f>
        <v>0</v>
      </c>
      <c r="P473" s="29">
        <f>G473*M473</f>
        <v>0</v>
      </c>
      <c r="Q473" s="29">
        <f>H473*M473</f>
        <v>0</v>
      </c>
    </row>
    <row r="474" spans="1:17" ht="11.1" customHeight="1" outlineLevel="5" x14ac:dyDescent="0.2">
      <c r="A474" s="6" t="s">
        <v>933</v>
      </c>
      <c r="B474" s="7" t="s">
        <v>934</v>
      </c>
      <c r="C474" s="7" t="s">
        <v>671</v>
      </c>
      <c r="D474" s="7" t="s">
        <v>301</v>
      </c>
      <c r="E474" s="7" t="s">
        <v>935</v>
      </c>
      <c r="F474" s="7" t="s">
        <v>29</v>
      </c>
      <c r="G474" s="8">
        <v>5.9</v>
      </c>
      <c r="H474" s="9">
        <v>2.1999999999999999E-2</v>
      </c>
      <c r="I474" s="13">
        <v>23941.71</v>
      </c>
      <c r="J474" s="11"/>
      <c r="K474" s="7" t="s">
        <v>119</v>
      </c>
      <c r="L474" s="12">
        <v>35</v>
      </c>
      <c r="M474" s="11"/>
      <c r="N474" s="29">
        <f>I474*(100-$B$4)*(100-$B$5)/10000</f>
        <v>23941.71</v>
      </c>
      <c r="O474" s="29">
        <f>M474*N474</f>
        <v>0</v>
      </c>
      <c r="P474" s="29">
        <f>G474*M474</f>
        <v>0</v>
      </c>
      <c r="Q474" s="29">
        <f>H474*M474</f>
        <v>0</v>
      </c>
    </row>
    <row r="475" spans="1:17" ht="11.1" customHeight="1" outlineLevel="5" x14ac:dyDescent="0.2">
      <c r="A475" s="6" t="s">
        <v>936</v>
      </c>
      <c r="B475" s="7" t="s">
        <v>937</v>
      </c>
      <c r="C475" s="7" t="s">
        <v>671</v>
      </c>
      <c r="D475" s="7" t="s">
        <v>301</v>
      </c>
      <c r="E475" s="7" t="s">
        <v>935</v>
      </c>
      <c r="F475" s="7" t="s">
        <v>29</v>
      </c>
      <c r="G475" s="8">
        <v>5.5</v>
      </c>
      <c r="H475" s="9">
        <v>2.1999999999999999E-2</v>
      </c>
      <c r="I475" s="13">
        <v>21057.82</v>
      </c>
      <c r="J475" s="11"/>
      <c r="K475" s="7" t="s">
        <v>119</v>
      </c>
      <c r="L475" s="12">
        <v>35</v>
      </c>
      <c r="M475" s="11"/>
      <c r="N475" s="29">
        <f>I475*(100-$B$4)*(100-$B$5)/10000</f>
        <v>21057.82</v>
      </c>
      <c r="O475" s="29">
        <f>M475*N475</f>
        <v>0</v>
      </c>
      <c r="P475" s="29">
        <f>G475*M475</f>
        <v>0</v>
      </c>
      <c r="Q475" s="29">
        <f>H475*M475</f>
        <v>0</v>
      </c>
    </row>
    <row r="476" spans="1:17" ht="11.1" customHeight="1" outlineLevel="4" x14ac:dyDescent="0.2">
      <c r="A476" s="22" t="s">
        <v>938</v>
      </c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8"/>
      <c r="O476" s="28"/>
      <c r="P476" s="28"/>
      <c r="Q476" s="28"/>
    </row>
    <row r="477" spans="1:17" ht="23.1" customHeight="1" outlineLevel="5" x14ac:dyDescent="0.2">
      <c r="A477" s="6" t="s">
        <v>939</v>
      </c>
      <c r="B477" s="7" t="s">
        <v>940</v>
      </c>
      <c r="C477" s="7"/>
      <c r="D477" s="7"/>
      <c r="E477" s="7" t="s">
        <v>28</v>
      </c>
      <c r="F477" s="7" t="s">
        <v>29</v>
      </c>
      <c r="G477" s="8">
        <v>0.7</v>
      </c>
      <c r="H477" s="9">
        <v>2E-3</v>
      </c>
      <c r="I477" s="13">
        <v>1705.68</v>
      </c>
      <c r="J477" s="11"/>
      <c r="K477" s="7" t="s">
        <v>119</v>
      </c>
      <c r="L477" s="12">
        <v>35</v>
      </c>
      <c r="M477" s="11"/>
      <c r="N477" s="29">
        <f>I477*(100-$B$4)*(100-$B$5)/10000</f>
        <v>1705.68</v>
      </c>
      <c r="O477" s="29">
        <f>M477*N477</f>
        <v>0</v>
      </c>
      <c r="P477" s="29">
        <f>G477*M477</f>
        <v>0</v>
      </c>
      <c r="Q477" s="29">
        <f>H477*M477</f>
        <v>0</v>
      </c>
    </row>
    <row r="478" spans="1:17" ht="11.1" customHeight="1" outlineLevel="5" x14ac:dyDescent="0.2">
      <c r="A478" s="6" t="s">
        <v>941</v>
      </c>
      <c r="B478" s="7" t="s">
        <v>942</v>
      </c>
      <c r="C478" s="7"/>
      <c r="D478" s="7"/>
      <c r="E478" s="7" t="s">
        <v>28</v>
      </c>
      <c r="F478" s="7" t="s">
        <v>29</v>
      </c>
      <c r="G478" s="8">
        <v>0.2</v>
      </c>
      <c r="H478" s="11"/>
      <c r="I478" s="13">
        <v>1119.3599999999999</v>
      </c>
      <c r="J478" s="11"/>
      <c r="K478" s="7" t="s">
        <v>119</v>
      </c>
      <c r="L478" s="12">
        <v>35</v>
      </c>
      <c r="M478" s="11"/>
      <c r="N478" s="29">
        <f>I478*(100-$B$4)*(100-$B$5)/10000</f>
        <v>1119.3599999999999</v>
      </c>
      <c r="O478" s="29">
        <f>M478*N478</f>
        <v>0</v>
      </c>
      <c r="P478" s="29">
        <f>G478*M478</f>
        <v>0</v>
      </c>
      <c r="Q478" s="29">
        <f>H478*M478</f>
        <v>0</v>
      </c>
    </row>
    <row r="479" spans="1:17" ht="11.1" customHeight="1" outlineLevel="5" x14ac:dyDescent="0.2">
      <c r="A479" s="6" t="s">
        <v>943</v>
      </c>
      <c r="B479" s="7" t="s">
        <v>944</v>
      </c>
      <c r="C479" s="7"/>
      <c r="D479" s="7"/>
      <c r="E479" s="7" t="s">
        <v>28</v>
      </c>
      <c r="F479" s="7" t="s">
        <v>29</v>
      </c>
      <c r="G479" s="8">
        <v>0.29599999999999999</v>
      </c>
      <c r="H479" s="11"/>
      <c r="I479" s="13">
        <v>1225.96</v>
      </c>
      <c r="J479" s="11"/>
      <c r="K479" s="7" t="s">
        <v>119</v>
      </c>
      <c r="L479" s="12">
        <v>35</v>
      </c>
      <c r="M479" s="11"/>
      <c r="N479" s="29">
        <f>I479*(100-$B$4)*(100-$B$5)/10000</f>
        <v>1225.96</v>
      </c>
      <c r="O479" s="29">
        <f>M479*N479</f>
        <v>0</v>
      </c>
      <c r="P479" s="29">
        <f>G479*M479</f>
        <v>0</v>
      </c>
      <c r="Q479" s="29">
        <f>H479*M479</f>
        <v>0</v>
      </c>
    </row>
    <row r="480" spans="1:17" ht="23.1" customHeight="1" outlineLevel="5" x14ac:dyDescent="0.2">
      <c r="A480" s="6" t="s">
        <v>945</v>
      </c>
      <c r="B480" s="7" t="s">
        <v>946</v>
      </c>
      <c r="C480" s="7"/>
      <c r="D480" s="7"/>
      <c r="E480" s="7" t="s">
        <v>28</v>
      </c>
      <c r="F480" s="7" t="s">
        <v>29</v>
      </c>
      <c r="G480" s="8">
        <v>0.35</v>
      </c>
      <c r="H480" s="11"/>
      <c r="I480" s="13">
        <v>1599.07</v>
      </c>
      <c r="J480" s="11"/>
      <c r="K480" s="7" t="s">
        <v>119</v>
      </c>
      <c r="L480" s="12">
        <v>35</v>
      </c>
      <c r="M480" s="11"/>
      <c r="N480" s="29">
        <f>I480*(100-$B$4)*(100-$B$5)/10000</f>
        <v>1599.07</v>
      </c>
      <c r="O480" s="29">
        <f>M480*N480</f>
        <v>0</v>
      </c>
      <c r="P480" s="29">
        <f>G480*M480</f>
        <v>0</v>
      </c>
      <c r="Q480" s="29">
        <f>H480*M480</f>
        <v>0</v>
      </c>
    </row>
    <row r="481" spans="1:17" ht="35.1" customHeight="1" outlineLevel="5" x14ac:dyDescent="0.2">
      <c r="A481" s="6" t="s">
        <v>947</v>
      </c>
      <c r="B481" s="7" t="s">
        <v>948</v>
      </c>
      <c r="C481" s="7"/>
      <c r="D481" s="7"/>
      <c r="E481" s="7" t="s">
        <v>28</v>
      </c>
      <c r="F481" s="7" t="s">
        <v>29</v>
      </c>
      <c r="G481" s="8">
        <v>0.318</v>
      </c>
      <c r="H481" s="9">
        <v>1E-3</v>
      </c>
      <c r="I481" s="10">
        <v>704.78</v>
      </c>
      <c r="J481" s="11"/>
      <c r="K481" s="7" t="s">
        <v>119</v>
      </c>
      <c r="L481" s="12">
        <v>35</v>
      </c>
      <c r="M481" s="11"/>
      <c r="N481" s="29">
        <f>I481*(100-$B$4)*(100-$B$5)/10000</f>
        <v>704.78</v>
      </c>
      <c r="O481" s="29">
        <f>M481*N481</f>
        <v>0</v>
      </c>
      <c r="P481" s="29">
        <f>G481*M481</f>
        <v>0</v>
      </c>
      <c r="Q481" s="29">
        <f>H481*M481</f>
        <v>0</v>
      </c>
    </row>
    <row r="482" spans="1:17" ht="23.1" customHeight="1" outlineLevel="5" x14ac:dyDescent="0.2">
      <c r="A482" s="6" t="s">
        <v>949</v>
      </c>
      <c r="B482" s="7" t="s">
        <v>950</v>
      </c>
      <c r="C482" s="7"/>
      <c r="D482" s="7"/>
      <c r="E482" s="7" t="s">
        <v>28</v>
      </c>
      <c r="F482" s="7" t="s">
        <v>29</v>
      </c>
      <c r="G482" s="8">
        <v>0.16800000000000001</v>
      </c>
      <c r="H482" s="11"/>
      <c r="I482" s="10">
        <v>586.33000000000004</v>
      </c>
      <c r="J482" s="11"/>
      <c r="K482" s="7" t="s">
        <v>119</v>
      </c>
      <c r="L482" s="12">
        <v>35</v>
      </c>
      <c r="M482" s="11"/>
      <c r="N482" s="29">
        <f>I482*(100-$B$4)*(100-$B$5)/10000</f>
        <v>586.33000000000004</v>
      </c>
      <c r="O482" s="29">
        <f>M482*N482</f>
        <v>0</v>
      </c>
      <c r="P482" s="29">
        <f>G482*M482</f>
        <v>0</v>
      </c>
      <c r="Q482" s="29">
        <f>H482*M482</f>
        <v>0</v>
      </c>
    </row>
    <row r="483" spans="1:17" ht="35.1" customHeight="1" outlineLevel="5" x14ac:dyDescent="0.2">
      <c r="A483" s="6" t="s">
        <v>951</v>
      </c>
      <c r="B483" s="7" t="s">
        <v>952</v>
      </c>
      <c r="C483" s="7"/>
      <c r="D483" s="7"/>
      <c r="E483" s="7" t="s">
        <v>28</v>
      </c>
      <c r="F483" s="7" t="s">
        <v>29</v>
      </c>
      <c r="G483" s="8">
        <v>0.26</v>
      </c>
      <c r="H483" s="11"/>
      <c r="I483" s="10">
        <v>479.73</v>
      </c>
      <c r="J483" s="11"/>
      <c r="K483" s="7" t="s">
        <v>119</v>
      </c>
      <c r="L483" s="12">
        <v>35</v>
      </c>
      <c r="M483" s="11"/>
      <c r="N483" s="29">
        <f>I483*(100-$B$4)*(100-$B$5)/10000</f>
        <v>479.73</v>
      </c>
      <c r="O483" s="29">
        <f>M483*N483</f>
        <v>0</v>
      </c>
      <c r="P483" s="29">
        <f>G483*M483</f>
        <v>0</v>
      </c>
      <c r="Q483" s="29">
        <f>H483*M483</f>
        <v>0</v>
      </c>
    </row>
    <row r="484" spans="1:17" ht="11.1" customHeight="1" outlineLevel="3" x14ac:dyDescent="0.2">
      <c r="A484" s="21" t="s">
        <v>233</v>
      </c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7"/>
      <c r="O484" s="27"/>
      <c r="P484" s="27"/>
      <c r="Q484" s="27"/>
    </row>
    <row r="485" spans="1:17" ht="11.1" customHeight="1" outlineLevel="4" x14ac:dyDescent="0.2">
      <c r="A485" s="22" t="s">
        <v>953</v>
      </c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8"/>
      <c r="O485" s="28"/>
      <c r="P485" s="28"/>
      <c r="Q485" s="28"/>
    </row>
    <row r="486" spans="1:17" ht="11.1" customHeight="1" outlineLevel="5" x14ac:dyDescent="0.2">
      <c r="A486" s="6" t="s">
        <v>954</v>
      </c>
      <c r="B486" s="7" t="s">
        <v>955</v>
      </c>
      <c r="C486" s="7" t="s">
        <v>540</v>
      </c>
      <c r="D486" s="7" t="s">
        <v>301</v>
      </c>
      <c r="E486" s="7" t="s">
        <v>956</v>
      </c>
      <c r="F486" s="7" t="s">
        <v>29</v>
      </c>
      <c r="G486" s="8">
        <v>4.5</v>
      </c>
      <c r="H486" s="9">
        <v>1.4E-2</v>
      </c>
      <c r="I486" s="13">
        <v>38454.42</v>
      </c>
      <c r="J486" s="11"/>
      <c r="K486" s="7" t="s">
        <v>119</v>
      </c>
      <c r="L486" s="12">
        <v>35</v>
      </c>
      <c r="M486" s="11"/>
      <c r="N486" s="29">
        <f>I486*(100-$B$4)*(100-$B$5)/10000</f>
        <v>38454.42</v>
      </c>
      <c r="O486" s="29">
        <f>M486*N486</f>
        <v>0</v>
      </c>
      <c r="P486" s="29">
        <f>G486*M486</f>
        <v>0</v>
      </c>
      <c r="Q486" s="29">
        <f>H486*M486</f>
        <v>0</v>
      </c>
    </row>
    <row r="487" spans="1:17" ht="11.1" customHeight="1" outlineLevel="5" x14ac:dyDescent="0.2">
      <c r="A487" s="6" t="s">
        <v>957</v>
      </c>
      <c r="B487" s="7" t="s">
        <v>958</v>
      </c>
      <c r="C487" s="7" t="s">
        <v>540</v>
      </c>
      <c r="D487" s="7" t="s">
        <v>301</v>
      </c>
      <c r="E487" s="7" t="s">
        <v>956</v>
      </c>
      <c r="F487" s="7" t="s">
        <v>29</v>
      </c>
      <c r="G487" s="8">
        <v>4.5</v>
      </c>
      <c r="H487" s="9">
        <v>1.4E-2</v>
      </c>
      <c r="I487" s="13">
        <v>38393.71</v>
      </c>
      <c r="J487" s="11"/>
      <c r="K487" s="7" t="s">
        <v>119</v>
      </c>
      <c r="L487" s="12">
        <v>35</v>
      </c>
      <c r="M487" s="11"/>
      <c r="N487" s="29">
        <f>I487*(100-$B$4)*(100-$B$5)/10000</f>
        <v>38393.71</v>
      </c>
      <c r="O487" s="29">
        <f>M487*N487</f>
        <v>0</v>
      </c>
      <c r="P487" s="29">
        <f>G487*M487</f>
        <v>0</v>
      </c>
      <c r="Q487" s="29">
        <f>H487*M487</f>
        <v>0</v>
      </c>
    </row>
    <row r="488" spans="1:17" ht="11.1" customHeight="1" outlineLevel="5" x14ac:dyDescent="0.2">
      <c r="A488" s="6" t="s">
        <v>959</v>
      </c>
      <c r="B488" s="7" t="s">
        <v>960</v>
      </c>
      <c r="C488" s="7" t="s">
        <v>540</v>
      </c>
      <c r="D488" s="7" t="s">
        <v>301</v>
      </c>
      <c r="E488" s="7" t="s">
        <v>956</v>
      </c>
      <c r="F488" s="7" t="s">
        <v>29</v>
      </c>
      <c r="G488" s="8">
        <v>4.5</v>
      </c>
      <c r="H488" s="9">
        <v>1.4E-2</v>
      </c>
      <c r="I488" s="13">
        <v>39627.07</v>
      </c>
      <c r="J488" s="11"/>
      <c r="K488" s="7" t="s">
        <v>119</v>
      </c>
      <c r="L488" s="12">
        <v>35</v>
      </c>
      <c r="M488" s="11"/>
      <c r="N488" s="29">
        <f>I488*(100-$B$4)*(100-$B$5)/10000</f>
        <v>39627.07</v>
      </c>
      <c r="O488" s="29">
        <f>M488*N488</f>
        <v>0</v>
      </c>
      <c r="P488" s="29">
        <f>G488*M488</f>
        <v>0</v>
      </c>
      <c r="Q488" s="29">
        <f>H488*M488</f>
        <v>0</v>
      </c>
    </row>
    <row r="489" spans="1:17" ht="11.1" customHeight="1" outlineLevel="5" x14ac:dyDescent="0.2">
      <c r="A489" s="6" t="s">
        <v>961</v>
      </c>
      <c r="B489" s="7" t="s">
        <v>962</v>
      </c>
      <c r="C489" s="7" t="s">
        <v>540</v>
      </c>
      <c r="D489" s="7" t="s">
        <v>301</v>
      </c>
      <c r="E489" s="7" t="s">
        <v>595</v>
      </c>
      <c r="F489" s="7" t="s">
        <v>29</v>
      </c>
      <c r="G489" s="8">
        <v>4.5</v>
      </c>
      <c r="H489" s="9">
        <v>1.4E-2</v>
      </c>
      <c r="I489" s="13">
        <v>37221.050000000003</v>
      </c>
      <c r="J489" s="11"/>
      <c r="K489" s="7" t="s">
        <v>119</v>
      </c>
      <c r="L489" s="12">
        <v>35</v>
      </c>
      <c r="M489" s="11"/>
      <c r="N489" s="29">
        <f>I489*(100-$B$4)*(100-$B$5)/10000</f>
        <v>37221.050000000003</v>
      </c>
      <c r="O489" s="29">
        <f>M489*N489</f>
        <v>0</v>
      </c>
      <c r="P489" s="29">
        <f>G489*M489</f>
        <v>0</v>
      </c>
      <c r="Q489" s="29">
        <f>H489*M489</f>
        <v>0</v>
      </c>
    </row>
    <row r="490" spans="1:17" ht="11.1" customHeight="1" outlineLevel="5" x14ac:dyDescent="0.2">
      <c r="A490" s="6" t="s">
        <v>963</v>
      </c>
      <c r="B490" s="7" t="s">
        <v>964</v>
      </c>
      <c r="C490" s="7" t="s">
        <v>554</v>
      </c>
      <c r="D490" s="7" t="s">
        <v>301</v>
      </c>
      <c r="E490" s="7" t="s">
        <v>633</v>
      </c>
      <c r="F490" s="7" t="s">
        <v>29</v>
      </c>
      <c r="G490" s="8">
        <v>4.5</v>
      </c>
      <c r="H490" s="9">
        <v>1.4E-2</v>
      </c>
      <c r="I490" s="13">
        <v>37221.050000000003</v>
      </c>
      <c r="J490" s="11"/>
      <c r="K490" s="7" t="s">
        <v>119</v>
      </c>
      <c r="L490" s="12">
        <v>35</v>
      </c>
      <c r="M490" s="11"/>
      <c r="N490" s="29">
        <f>I490*(100-$B$4)*(100-$B$5)/10000</f>
        <v>37221.050000000003</v>
      </c>
      <c r="O490" s="29">
        <f>M490*N490</f>
        <v>0</v>
      </c>
      <c r="P490" s="29">
        <f>G490*M490</f>
        <v>0</v>
      </c>
      <c r="Q490" s="29">
        <f>H490*M490</f>
        <v>0</v>
      </c>
    </row>
    <row r="491" spans="1:17" ht="11.1" customHeight="1" outlineLevel="5" x14ac:dyDescent="0.2">
      <c r="A491" s="6" t="s">
        <v>965</v>
      </c>
      <c r="B491" s="7" t="s">
        <v>966</v>
      </c>
      <c r="C491" s="7" t="s">
        <v>554</v>
      </c>
      <c r="D491" s="7" t="s">
        <v>301</v>
      </c>
      <c r="E491" s="7" t="s">
        <v>967</v>
      </c>
      <c r="F491" s="7" t="s">
        <v>29</v>
      </c>
      <c r="G491" s="8">
        <v>4.5</v>
      </c>
      <c r="H491" s="9">
        <v>1.4E-2</v>
      </c>
      <c r="I491" s="13">
        <v>39627.07</v>
      </c>
      <c r="J491" s="11"/>
      <c r="K491" s="7" t="s">
        <v>119</v>
      </c>
      <c r="L491" s="12">
        <v>35</v>
      </c>
      <c r="M491" s="11"/>
      <c r="N491" s="29">
        <f>I491*(100-$B$4)*(100-$B$5)/10000</f>
        <v>39627.07</v>
      </c>
      <c r="O491" s="29">
        <f>M491*N491</f>
        <v>0</v>
      </c>
      <c r="P491" s="29">
        <f>G491*M491</f>
        <v>0</v>
      </c>
      <c r="Q491" s="29">
        <f>H491*M491</f>
        <v>0</v>
      </c>
    </row>
    <row r="492" spans="1:17" ht="11.1" customHeight="1" outlineLevel="5" x14ac:dyDescent="0.2">
      <c r="A492" s="6" t="s">
        <v>968</v>
      </c>
      <c r="B492" s="7" t="s">
        <v>969</v>
      </c>
      <c r="C492" s="7" t="s">
        <v>554</v>
      </c>
      <c r="D492" s="7" t="s">
        <v>301</v>
      </c>
      <c r="E492" s="7" t="s">
        <v>633</v>
      </c>
      <c r="F492" s="7" t="s">
        <v>29</v>
      </c>
      <c r="G492" s="8">
        <v>4.5</v>
      </c>
      <c r="H492" s="9">
        <v>1.4E-2</v>
      </c>
      <c r="I492" s="13">
        <v>38454.42</v>
      </c>
      <c r="J492" s="11"/>
      <c r="K492" s="7" t="s">
        <v>119</v>
      </c>
      <c r="L492" s="12">
        <v>35</v>
      </c>
      <c r="M492" s="11"/>
      <c r="N492" s="29">
        <f>I492*(100-$B$4)*(100-$B$5)/10000</f>
        <v>38454.42</v>
      </c>
      <c r="O492" s="29">
        <f>M492*N492</f>
        <v>0</v>
      </c>
      <c r="P492" s="29">
        <f>G492*M492</f>
        <v>0</v>
      </c>
      <c r="Q492" s="29">
        <f>H492*M492</f>
        <v>0</v>
      </c>
    </row>
    <row r="493" spans="1:17" ht="11.1" customHeight="1" outlineLevel="5" x14ac:dyDescent="0.2">
      <c r="A493" s="6" t="s">
        <v>970</v>
      </c>
      <c r="B493" s="7" t="s">
        <v>971</v>
      </c>
      <c r="C493" s="7" t="s">
        <v>554</v>
      </c>
      <c r="D493" s="7" t="s">
        <v>301</v>
      </c>
      <c r="E493" s="7" t="s">
        <v>967</v>
      </c>
      <c r="F493" s="7" t="s">
        <v>29</v>
      </c>
      <c r="G493" s="8">
        <v>4.5</v>
      </c>
      <c r="H493" s="9">
        <v>1.4E-2</v>
      </c>
      <c r="I493" s="13">
        <v>38393.71</v>
      </c>
      <c r="J493" s="11"/>
      <c r="K493" s="7" t="s">
        <v>119</v>
      </c>
      <c r="L493" s="12">
        <v>35</v>
      </c>
      <c r="M493" s="11"/>
      <c r="N493" s="29">
        <f>I493*(100-$B$4)*(100-$B$5)/10000</f>
        <v>38393.71</v>
      </c>
      <c r="O493" s="29">
        <f>M493*N493</f>
        <v>0</v>
      </c>
      <c r="P493" s="29">
        <f>G493*M493</f>
        <v>0</v>
      </c>
      <c r="Q493" s="29">
        <f>H493*M493</f>
        <v>0</v>
      </c>
    </row>
    <row r="494" spans="1:17" ht="11.1" customHeight="1" outlineLevel="5" x14ac:dyDescent="0.2">
      <c r="A494" s="6" t="s">
        <v>972</v>
      </c>
      <c r="B494" s="7" t="s">
        <v>973</v>
      </c>
      <c r="C494" s="7" t="s">
        <v>671</v>
      </c>
      <c r="D494" s="7" t="s">
        <v>301</v>
      </c>
      <c r="E494" s="7" t="s">
        <v>974</v>
      </c>
      <c r="F494" s="7" t="s">
        <v>29</v>
      </c>
      <c r="G494" s="8">
        <v>4.5</v>
      </c>
      <c r="H494" s="9">
        <v>1.4E-2</v>
      </c>
      <c r="I494" s="13">
        <v>38393.71</v>
      </c>
      <c r="J494" s="11"/>
      <c r="K494" s="7" t="s">
        <v>119</v>
      </c>
      <c r="L494" s="12">
        <v>35</v>
      </c>
      <c r="M494" s="11"/>
      <c r="N494" s="29">
        <f>I494*(100-$B$4)*(100-$B$5)/10000</f>
        <v>38393.71</v>
      </c>
      <c r="O494" s="29">
        <f>M494*N494</f>
        <v>0</v>
      </c>
      <c r="P494" s="29">
        <f>G494*M494</f>
        <v>0</v>
      </c>
      <c r="Q494" s="29">
        <f>H494*M494</f>
        <v>0</v>
      </c>
    </row>
    <row r="495" spans="1:17" ht="11.1" customHeight="1" outlineLevel="5" x14ac:dyDescent="0.2">
      <c r="A495" s="6" t="s">
        <v>975</v>
      </c>
      <c r="B495" s="7" t="s">
        <v>976</v>
      </c>
      <c r="C495" s="7" t="s">
        <v>671</v>
      </c>
      <c r="D495" s="7" t="s">
        <v>301</v>
      </c>
      <c r="E495" s="7" t="s">
        <v>974</v>
      </c>
      <c r="F495" s="7" t="s">
        <v>29</v>
      </c>
      <c r="G495" s="8">
        <v>4.5</v>
      </c>
      <c r="H495" s="9">
        <v>1.4E-2</v>
      </c>
      <c r="I495" s="13">
        <v>39627.07</v>
      </c>
      <c r="J495" s="11"/>
      <c r="K495" s="7" t="s">
        <v>119</v>
      </c>
      <c r="L495" s="12">
        <v>35</v>
      </c>
      <c r="M495" s="11"/>
      <c r="N495" s="29">
        <f>I495*(100-$B$4)*(100-$B$5)/10000</f>
        <v>39627.07</v>
      </c>
      <c r="O495" s="29">
        <f>M495*N495</f>
        <v>0</v>
      </c>
      <c r="P495" s="29">
        <f>G495*M495</f>
        <v>0</v>
      </c>
      <c r="Q495" s="29">
        <f>H495*M495</f>
        <v>0</v>
      </c>
    </row>
    <row r="496" spans="1:17" ht="11.1" customHeight="1" outlineLevel="5" x14ac:dyDescent="0.2">
      <c r="A496" s="6" t="s">
        <v>977</v>
      </c>
      <c r="B496" s="7" t="s">
        <v>978</v>
      </c>
      <c r="C496" s="7" t="s">
        <v>671</v>
      </c>
      <c r="D496" s="7" t="s">
        <v>301</v>
      </c>
      <c r="E496" s="7" t="s">
        <v>679</v>
      </c>
      <c r="F496" s="7" t="s">
        <v>29</v>
      </c>
      <c r="G496" s="8">
        <v>4.5</v>
      </c>
      <c r="H496" s="9">
        <v>1.4E-2</v>
      </c>
      <c r="I496" s="13">
        <v>38454.42</v>
      </c>
      <c r="J496" s="11"/>
      <c r="K496" s="7" t="s">
        <v>119</v>
      </c>
      <c r="L496" s="12">
        <v>35</v>
      </c>
      <c r="M496" s="11"/>
      <c r="N496" s="29">
        <f>I496*(100-$B$4)*(100-$B$5)/10000</f>
        <v>38454.42</v>
      </c>
      <c r="O496" s="29">
        <f>M496*N496</f>
        <v>0</v>
      </c>
      <c r="P496" s="29">
        <f>G496*M496</f>
        <v>0</v>
      </c>
      <c r="Q496" s="29">
        <f>H496*M496</f>
        <v>0</v>
      </c>
    </row>
    <row r="497" spans="1:17" ht="11.1" customHeight="1" outlineLevel="5" x14ac:dyDescent="0.2">
      <c r="A497" s="6" t="s">
        <v>979</v>
      </c>
      <c r="B497" s="7" t="s">
        <v>980</v>
      </c>
      <c r="C497" s="7" t="s">
        <v>671</v>
      </c>
      <c r="D497" s="7" t="s">
        <v>301</v>
      </c>
      <c r="E497" s="7" t="s">
        <v>679</v>
      </c>
      <c r="F497" s="7" t="s">
        <v>29</v>
      </c>
      <c r="G497" s="8">
        <v>4.5</v>
      </c>
      <c r="H497" s="9">
        <v>1.4E-2</v>
      </c>
      <c r="I497" s="13">
        <v>37221.050000000003</v>
      </c>
      <c r="J497" s="11"/>
      <c r="K497" s="7" t="s">
        <v>119</v>
      </c>
      <c r="L497" s="12">
        <v>35</v>
      </c>
      <c r="M497" s="11"/>
      <c r="N497" s="29">
        <f>I497*(100-$B$4)*(100-$B$5)/10000</f>
        <v>37221.050000000003</v>
      </c>
      <c r="O497" s="29">
        <f>M497*N497</f>
        <v>0</v>
      </c>
      <c r="P497" s="29">
        <f>G497*M497</f>
        <v>0</v>
      </c>
      <c r="Q497" s="29">
        <f>H497*M497</f>
        <v>0</v>
      </c>
    </row>
    <row r="498" spans="1:17" ht="11.1" customHeight="1" outlineLevel="4" x14ac:dyDescent="0.2">
      <c r="A498" s="22" t="s">
        <v>981</v>
      </c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8"/>
      <c r="O498" s="28"/>
      <c r="P498" s="28"/>
      <c r="Q498" s="28"/>
    </row>
    <row r="499" spans="1:17" ht="11.1" customHeight="1" outlineLevel="5" x14ac:dyDescent="0.2">
      <c r="A499" s="6" t="s">
        <v>982</v>
      </c>
      <c r="B499" s="7" t="s">
        <v>983</v>
      </c>
      <c r="C499" s="7" t="s">
        <v>540</v>
      </c>
      <c r="D499" s="7" t="s">
        <v>301</v>
      </c>
      <c r="E499" s="7" t="s">
        <v>711</v>
      </c>
      <c r="F499" s="7" t="s">
        <v>29</v>
      </c>
      <c r="G499" s="8">
        <v>4.5</v>
      </c>
      <c r="H499" s="9">
        <v>1.4E-2</v>
      </c>
      <c r="I499" s="13">
        <v>23037.41</v>
      </c>
      <c r="J499" s="11"/>
      <c r="K499" s="7" t="s">
        <v>119</v>
      </c>
      <c r="L499" s="12">
        <v>35</v>
      </c>
      <c r="M499" s="11"/>
      <c r="N499" s="29">
        <f>I499*(100-$B$4)*(100-$B$5)/10000</f>
        <v>23037.41</v>
      </c>
      <c r="O499" s="29">
        <f>M499*N499</f>
        <v>0</v>
      </c>
      <c r="P499" s="29">
        <f>G499*M499</f>
        <v>0</v>
      </c>
      <c r="Q499" s="29">
        <f>H499*M499</f>
        <v>0</v>
      </c>
    </row>
    <row r="500" spans="1:17" ht="11.1" customHeight="1" outlineLevel="5" x14ac:dyDescent="0.2">
      <c r="A500" s="6" t="s">
        <v>984</v>
      </c>
      <c r="B500" s="7" t="s">
        <v>985</v>
      </c>
      <c r="C500" s="7" t="s">
        <v>540</v>
      </c>
      <c r="D500" s="7" t="s">
        <v>301</v>
      </c>
      <c r="E500" s="7" t="s">
        <v>541</v>
      </c>
      <c r="F500" s="7" t="s">
        <v>29</v>
      </c>
      <c r="G500" s="8">
        <v>4.8</v>
      </c>
      <c r="H500" s="9">
        <v>1.4E-2</v>
      </c>
      <c r="I500" s="13">
        <v>23125.46</v>
      </c>
      <c r="J500" s="11"/>
      <c r="K500" s="7" t="s">
        <v>119</v>
      </c>
      <c r="L500" s="12">
        <v>35</v>
      </c>
      <c r="M500" s="11"/>
      <c r="N500" s="29">
        <f>I500*(100-$B$4)*(100-$B$5)/10000</f>
        <v>23125.46</v>
      </c>
      <c r="O500" s="29">
        <f>M500*N500</f>
        <v>0</v>
      </c>
      <c r="P500" s="29">
        <f>G500*M500</f>
        <v>0</v>
      </c>
      <c r="Q500" s="29">
        <f>H500*M500</f>
        <v>0</v>
      </c>
    </row>
    <row r="501" spans="1:17" ht="11.1" customHeight="1" outlineLevel="5" x14ac:dyDescent="0.2">
      <c r="A501" s="6" t="s">
        <v>986</v>
      </c>
      <c r="B501" s="7" t="s">
        <v>987</v>
      </c>
      <c r="C501" s="7" t="s">
        <v>540</v>
      </c>
      <c r="D501" s="7" t="s">
        <v>301</v>
      </c>
      <c r="E501" s="7" t="s">
        <v>541</v>
      </c>
      <c r="F501" s="7" t="s">
        <v>29</v>
      </c>
      <c r="G501" s="8">
        <v>4.8</v>
      </c>
      <c r="H501" s="9">
        <v>1.4E-2</v>
      </c>
      <c r="I501" s="13">
        <v>21892.1</v>
      </c>
      <c r="J501" s="11"/>
      <c r="K501" s="7" t="s">
        <v>119</v>
      </c>
      <c r="L501" s="12">
        <v>35</v>
      </c>
      <c r="M501" s="11"/>
      <c r="N501" s="29">
        <f>I501*(100-$B$4)*(100-$B$5)/10000</f>
        <v>21892.1</v>
      </c>
      <c r="O501" s="29">
        <f>M501*N501</f>
        <v>0</v>
      </c>
      <c r="P501" s="29">
        <f>G501*M501</f>
        <v>0</v>
      </c>
      <c r="Q501" s="29">
        <f>H501*M501</f>
        <v>0</v>
      </c>
    </row>
    <row r="502" spans="1:17" ht="11.1" customHeight="1" outlineLevel="5" x14ac:dyDescent="0.2">
      <c r="A502" s="6" t="s">
        <v>988</v>
      </c>
      <c r="B502" s="7" t="s">
        <v>989</v>
      </c>
      <c r="C502" s="7" t="s">
        <v>540</v>
      </c>
      <c r="D502" s="7" t="s">
        <v>301</v>
      </c>
      <c r="E502" s="7" t="s">
        <v>541</v>
      </c>
      <c r="F502" s="7" t="s">
        <v>29</v>
      </c>
      <c r="G502" s="8">
        <v>4.8</v>
      </c>
      <c r="H502" s="9">
        <v>1.4E-2</v>
      </c>
      <c r="I502" s="13">
        <v>21804.05</v>
      </c>
      <c r="J502" s="11"/>
      <c r="K502" s="7" t="s">
        <v>119</v>
      </c>
      <c r="L502" s="12">
        <v>35</v>
      </c>
      <c r="M502" s="11"/>
      <c r="N502" s="29">
        <f>I502*(100-$B$4)*(100-$B$5)/10000</f>
        <v>21804.05</v>
      </c>
      <c r="O502" s="29">
        <f>M502*N502</f>
        <v>0</v>
      </c>
      <c r="P502" s="29">
        <f>G502*M502</f>
        <v>0</v>
      </c>
      <c r="Q502" s="29">
        <f>H502*M502</f>
        <v>0</v>
      </c>
    </row>
    <row r="503" spans="1:17" ht="11.1" customHeight="1" outlineLevel="5" x14ac:dyDescent="0.2">
      <c r="A503" s="6" t="s">
        <v>990</v>
      </c>
      <c r="B503" s="7" t="s">
        <v>991</v>
      </c>
      <c r="C503" s="7" t="s">
        <v>540</v>
      </c>
      <c r="D503" s="7" t="s">
        <v>301</v>
      </c>
      <c r="E503" s="7" t="s">
        <v>711</v>
      </c>
      <c r="F503" s="7" t="s">
        <v>29</v>
      </c>
      <c r="G503" s="8">
        <v>4.5</v>
      </c>
      <c r="H503" s="9">
        <v>1.4E-2</v>
      </c>
      <c r="I503" s="13">
        <v>21804.05</v>
      </c>
      <c r="J503" s="11"/>
      <c r="K503" s="7" t="s">
        <v>119</v>
      </c>
      <c r="L503" s="12">
        <v>35</v>
      </c>
      <c r="M503" s="11"/>
      <c r="N503" s="29">
        <f>I503*(100-$B$4)*(100-$B$5)/10000</f>
        <v>21804.05</v>
      </c>
      <c r="O503" s="29">
        <f>M503*N503</f>
        <v>0</v>
      </c>
      <c r="P503" s="29">
        <f>G503*M503</f>
        <v>0</v>
      </c>
      <c r="Q503" s="29">
        <f>H503*M503</f>
        <v>0</v>
      </c>
    </row>
    <row r="504" spans="1:17" ht="11.1" customHeight="1" outlineLevel="5" x14ac:dyDescent="0.2">
      <c r="A504" s="6" t="s">
        <v>992</v>
      </c>
      <c r="B504" s="7" t="s">
        <v>993</v>
      </c>
      <c r="C504" s="7" t="s">
        <v>540</v>
      </c>
      <c r="D504" s="7" t="s">
        <v>301</v>
      </c>
      <c r="E504" s="7" t="s">
        <v>541</v>
      </c>
      <c r="F504" s="7" t="s">
        <v>29</v>
      </c>
      <c r="G504" s="8">
        <v>4.8</v>
      </c>
      <c r="H504" s="9">
        <v>1.4E-2</v>
      </c>
      <c r="I504" s="13">
        <v>24724.53</v>
      </c>
      <c r="J504" s="11"/>
      <c r="K504" s="7" t="s">
        <v>119</v>
      </c>
      <c r="L504" s="12">
        <v>35</v>
      </c>
      <c r="M504" s="11"/>
      <c r="N504" s="29">
        <f>I504*(100-$B$4)*(100-$B$5)/10000</f>
        <v>24724.53</v>
      </c>
      <c r="O504" s="29">
        <f>M504*N504</f>
        <v>0</v>
      </c>
      <c r="P504" s="29">
        <f>G504*M504</f>
        <v>0</v>
      </c>
      <c r="Q504" s="29">
        <f>H504*M504</f>
        <v>0</v>
      </c>
    </row>
    <row r="505" spans="1:17" ht="11.1" customHeight="1" outlineLevel="5" x14ac:dyDescent="0.2">
      <c r="A505" s="6" t="s">
        <v>994</v>
      </c>
      <c r="B505" s="7" t="s">
        <v>995</v>
      </c>
      <c r="C505" s="7" t="s">
        <v>540</v>
      </c>
      <c r="D505" s="7" t="s">
        <v>301</v>
      </c>
      <c r="E505" s="7" t="s">
        <v>996</v>
      </c>
      <c r="F505" s="7" t="s">
        <v>29</v>
      </c>
      <c r="G505" s="8">
        <v>4.5</v>
      </c>
      <c r="H505" s="9">
        <v>1.4E-2</v>
      </c>
      <c r="I505" s="13">
        <v>24210.07</v>
      </c>
      <c r="J505" s="11"/>
      <c r="K505" s="7" t="s">
        <v>119</v>
      </c>
      <c r="L505" s="12">
        <v>35</v>
      </c>
      <c r="M505" s="11"/>
      <c r="N505" s="29">
        <f>I505*(100-$B$4)*(100-$B$5)/10000</f>
        <v>24210.07</v>
      </c>
      <c r="O505" s="29">
        <f>M505*N505</f>
        <v>0</v>
      </c>
      <c r="P505" s="29">
        <f>G505*M505</f>
        <v>0</v>
      </c>
      <c r="Q505" s="29">
        <f>H505*M505</f>
        <v>0</v>
      </c>
    </row>
    <row r="506" spans="1:17" ht="11.1" customHeight="1" outlineLevel="5" x14ac:dyDescent="0.2">
      <c r="A506" s="6" t="s">
        <v>997</v>
      </c>
      <c r="B506" s="7" t="s">
        <v>998</v>
      </c>
      <c r="C506" s="7" t="s">
        <v>540</v>
      </c>
      <c r="D506" s="7" t="s">
        <v>301</v>
      </c>
      <c r="E506" s="7" t="s">
        <v>996</v>
      </c>
      <c r="F506" s="7" t="s">
        <v>29</v>
      </c>
      <c r="G506" s="8">
        <v>4.5</v>
      </c>
      <c r="H506" s="9">
        <v>1.4E-2</v>
      </c>
      <c r="I506" s="13">
        <v>22976.7</v>
      </c>
      <c r="J506" s="11"/>
      <c r="K506" s="7" t="s">
        <v>119</v>
      </c>
      <c r="L506" s="12">
        <v>35</v>
      </c>
      <c r="M506" s="11"/>
      <c r="N506" s="29">
        <f>I506*(100-$B$4)*(100-$B$5)/10000</f>
        <v>22976.7</v>
      </c>
      <c r="O506" s="29">
        <f>M506*N506</f>
        <v>0</v>
      </c>
      <c r="P506" s="29">
        <f>G506*M506</f>
        <v>0</v>
      </c>
      <c r="Q506" s="29">
        <f>H506*M506</f>
        <v>0</v>
      </c>
    </row>
    <row r="507" spans="1:17" ht="11.1" customHeight="1" outlineLevel="5" x14ac:dyDescent="0.2">
      <c r="A507" s="6" t="s">
        <v>999</v>
      </c>
      <c r="B507" s="7" t="s">
        <v>1000</v>
      </c>
      <c r="C507" s="7" t="s">
        <v>554</v>
      </c>
      <c r="D507" s="7" t="s">
        <v>301</v>
      </c>
      <c r="E507" s="7" t="s">
        <v>555</v>
      </c>
      <c r="F507" s="7" t="s">
        <v>29</v>
      </c>
      <c r="G507" s="8">
        <v>4.8</v>
      </c>
      <c r="H507" s="9">
        <v>1.4E-2</v>
      </c>
      <c r="I507" s="13">
        <v>26628.19</v>
      </c>
      <c r="J507" s="11"/>
      <c r="K507" s="7" t="s">
        <v>119</v>
      </c>
      <c r="L507" s="12">
        <v>35</v>
      </c>
      <c r="M507" s="11"/>
      <c r="N507" s="29">
        <f>I507*(100-$B$4)*(100-$B$5)/10000</f>
        <v>26628.19</v>
      </c>
      <c r="O507" s="29">
        <f>M507*N507</f>
        <v>0</v>
      </c>
      <c r="P507" s="29">
        <f>G507*M507</f>
        <v>0</v>
      </c>
      <c r="Q507" s="29">
        <f>H507*M507</f>
        <v>0</v>
      </c>
    </row>
    <row r="508" spans="1:17" ht="11.1" customHeight="1" outlineLevel="5" x14ac:dyDescent="0.2">
      <c r="A508" s="6" t="s">
        <v>1001</v>
      </c>
      <c r="B508" s="7" t="s">
        <v>1002</v>
      </c>
      <c r="C508" s="7" t="s">
        <v>554</v>
      </c>
      <c r="D508" s="7" t="s">
        <v>301</v>
      </c>
      <c r="E508" s="7" t="s">
        <v>1003</v>
      </c>
      <c r="F508" s="7" t="s">
        <v>29</v>
      </c>
      <c r="G508" s="8">
        <v>4.5</v>
      </c>
      <c r="H508" s="9">
        <v>1.4E-2</v>
      </c>
      <c r="I508" s="13">
        <v>22976.7</v>
      </c>
      <c r="J508" s="11"/>
      <c r="K508" s="7" t="s">
        <v>119</v>
      </c>
      <c r="L508" s="12">
        <v>35</v>
      </c>
      <c r="M508" s="11"/>
      <c r="N508" s="29">
        <f>I508*(100-$B$4)*(100-$B$5)/10000</f>
        <v>22976.7</v>
      </c>
      <c r="O508" s="29">
        <f>M508*N508</f>
        <v>0</v>
      </c>
      <c r="P508" s="29">
        <f>G508*M508</f>
        <v>0</v>
      </c>
      <c r="Q508" s="29">
        <f>H508*M508</f>
        <v>0</v>
      </c>
    </row>
    <row r="509" spans="1:17" ht="11.1" customHeight="1" outlineLevel="5" x14ac:dyDescent="0.2">
      <c r="A509" s="6" t="s">
        <v>1004</v>
      </c>
      <c r="B509" s="7" t="s">
        <v>1005</v>
      </c>
      <c r="C509" s="7" t="s">
        <v>554</v>
      </c>
      <c r="D509" s="7" t="s">
        <v>301</v>
      </c>
      <c r="E509" s="7" t="s">
        <v>555</v>
      </c>
      <c r="F509" s="7" t="s">
        <v>29</v>
      </c>
      <c r="G509" s="8">
        <v>4.8</v>
      </c>
      <c r="H509" s="9">
        <v>1.4E-2</v>
      </c>
      <c r="I509" s="13">
        <v>25029.119999999999</v>
      </c>
      <c r="J509" s="11"/>
      <c r="K509" s="7" t="s">
        <v>119</v>
      </c>
      <c r="L509" s="12">
        <v>35</v>
      </c>
      <c r="M509" s="11"/>
      <c r="N509" s="29">
        <f>I509*(100-$B$4)*(100-$B$5)/10000</f>
        <v>25029.119999999999</v>
      </c>
      <c r="O509" s="29">
        <f>M509*N509</f>
        <v>0</v>
      </c>
      <c r="P509" s="29">
        <f>G509*M509</f>
        <v>0</v>
      </c>
      <c r="Q509" s="29">
        <f>H509*M509</f>
        <v>0</v>
      </c>
    </row>
    <row r="510" spans="1:17" ht="11.1" customHeight="1" outlineLevel="5" x14ac:dyDescent="0.2">
      <c r="A510" s="6" t="s">
        <v>1006</v>
      </c>
      <c r="B510" s="7" t="s">
        <v>1007</v>
      </c>
      <c r="C510" s="7" t="s">
        <v>554</v>
      </c>
      <c r="D510" s="7" t="s">
        <v>301</v>
      </c>
      <c r="E510" s="7" t="s">
        <v>555</v>
      </c>
      <c r="F510" s="7" t="s">
        <v>29</v>
      </c>
      <c r="G510" s="8">
        <v>4.8</v>
      </c>
      <c r="H510" s="9">
        <v>1.4E-2</v>
      </c>
      <c r="I510" s="13">
        <v>23795.75</v>
      </c>
      <c r="J510" s="11"/>
      <c r="K510" s="7" t="s">
        <v>119</v>
      </c>
      <c r="L510" s="12">
        <v>35</v>
      </c>
      <c r="M510" s="11"/>
      <c r="N510" s="29">
        <f>I510*(100-$B$4)*(100-$B$5)/10000</f>
        <v>23795.75</v>
      </c>
      <c r="O510" s="29">
        <f>M510*N510</f>
        <v>0</v>
      </c>
      <c r="P510" s="29">
        <f>G510*M510</f>
        <v>0</v>
      </c>
      <c r="Q510" s="29">
        <f>H510*M510</f>
        <v>0</v>
      </c>
    </row>
    <row r="511" spans="1:17" ht="11.1" customHeight="1" outlineLevel="5" x14ac:dyDescent="0.2">
      <c r="A511" s="6" t="s">
        <v>1008</v>
      </c>
      <c r="B511" s="7" t="s">
        <v>1009</v>
      </c>
      <c r="C511" s="7" t="s">
        <v>554</v>
      </c>
      <c r="D511" s="7" t="s">
        <v>301</v>
      </c>
      <c r="E511" s="7" t="s">
        <v>776</v>
      </c>
      <c r="F511" s="7" t="s">
        <v>29</v>
      </c>
      <c r="G511" s="8">
        <v>4.5</v>
      </c>
      <c r="H511" s="9">
        <v>1.4E-2</v>
      </c>
      <c r="I511" s="13">
        <v>23037.41</v>
      </c>
      <c r="J511" s="11"/>
      <c r="K511" s="7" t="s">
        <v>119</v>
      </c>
      <c r="L511" s="12">
        <v>35</v>
      </c>
      <c r="M511" s="11"/>
      <c r="N511" s="29">
        <f>I511*(100-$B$4)*(100-$B$5)/10000</f>
        <v>23037.41</v>
      </c>
      <c r="O511" s="29">
        <f>M511*N511</f>
        <v>0</v>
      </c>
      <c r="P511" s="29">
        <f>G511*M511</f>
        <v>0</v>
      </c>
      <c r="Q511" s="29">
        <f>H511*M511</f>
        <v>0</v>
      </c>
    </row>
    <row r="512" spans="1:17" ht="11.1" customHeight="1" outlineLevel="5" x14ac:dyDescent="0.2">
      <c r="A512" s="6" t="s">
        <v>1010</v>
      </c>
      <c r="B512" s="7" t="s">
        <v>1011</v>
      </c>
      <c r="C512" s="7" t="s">
        <v>554</v>
      </c>
      <c r="D512" s="7" t="s">
        <v>301</v>
      </c>
      <c r="E512" s="7" t="s">
        <v>555</v>
      </c>
      <c r="F512" s="7" t="s">
        <v>29</v>
      </c>
      <c r="G512" s="8">
        <v>4.8</v>
      </c>
      <c r="H512" s="9">
        <v>1.4E-2</v>
      </c>
      <c r="I512" s="13">
        <v>21804.05</v>
      </c>
      <c r="J512" s="11"/>
      <c r="K512" s="7" t="s">
        <v>119</v>
      </c>
      <c r="L512" s="12">
        <v>35</v>
      </c>
      <c r="M512" s="11"/>
      <c r="N512" s="29">
        <f>I512*(100-$B$4)*(100-$B$5)/10000</f>
        <v>21804.05</v>
      </c>
      <c r="O512" s="29">
        <f>M512*N512</f>
        <v>0</v>
      </c>
      <c r="P512" s="29">
        <f>G512*M512</f>
        <v>0</v>
      </c>
      <c r="Q512" s="29">
        <f>H512*M512</f>
        <v>0</v>
      </c>
    </row>
    <row r="513" spans="1:17" ht="11.1" customHeight="1" outlineLevel="5" x14ac:dyDescent="0.2">
      <c r="A513" s="6" t="s">
        <v>1012</v>
      </c>
      <c r="B513" s="7" t="s">
        <v>1013</v>
      </c>
      <c r="C513" s="7" t="s">
        <v>554</v>
      </c>
      <c r="D513" s="7" t="s">
        <v>301</v>
      </c>
      <c r="E513" s="7" t="s">
        <v>776</v>
      </c>
      <c r="F513" s="7" t="s">
        <v>29</v>
      </c>
      <c r="G513" s="8">
        <v>4.5</v>
      </c>
      <c r="H513" s="9">
        <v>1.4E-2</v>
      </c>
      <c r="I513" s="13">
        <v>21804.05</v>
      </c>
      <c r="J513" s="11"/>
      <c r="K513" s="7" t="s">
        <v>119</v>
      </c>
      <c r="L513" s="12">
        <v>35</v>
      </c>
      <c r="M513" s="11"/>
      <c r="N513" s="29">
        <f>I513*(100-$B$4)*(100-$B$5)/10000</f>
        <v>21804.05</v>
      </c>
      <c r="O513" s="29">
        <f>M513*N513</f>
        <v>0</v>
      </c>
      <c r="P513" s="29">
        <f>G513*M513</f>
        <v>0</v>
      </c>
      <c r="Q513" s="29">
        <f>H513*M513</f>
        <v>0</v>
      </c>
    </row>
    <row r="514" spans="1:17" ht="11.1" customHeight="1" outlineLevel="5" x14ac:dyDescent="0.2">
      <c r="A514" s="6" t="s">
        <v>1014</v>
      </c>
      <c r="B514" s="7" t="s">
        <v>1015</v>
      </c>
      <c r="C514" s="7" t="s">
        <v>554</v>
      </c>
      <c r="D514" s="7" t="s">
        <v>301</v>
      </c>
      <c r="E514" s="7" t="s">
        <v>1003</v>
      </c>
      <c r="F514" s="7" t="s">
        <v>29</v>
      </c>
      <c r="G514" s="8">
        <v>4.5</v>
      </c>
      <c r="H514" s="9">
        <v>1.4E-2</v>
      </c>
      <c r="I514" s="13">
        <v>24210.07</v>
      </c>
      <c r="J514" s="11"/>
      <c r="K514" s="7" t="s">
        <v>119</v>
      </c>
      <c r="L514" s="12">
        <v>35</v>
      </c>
      <c r="M514" s="11"/>
      <c r="N514" s="29">
        <f>I514*(100-$B$4)*(100-$B$5)/10000</f>
        <v>24210.07</v>
      </c>
      <c r="O514" s="29">
        <f>M514*N514</f>
        <v>0</v>
      </c>
      <c r="P514" s="29">
        <f>G514*M514</f>
        <v>0</v>
      </c>
      <c r="Q514" s="29">
        <f>H514*M514</f>
        <v>0</v>
      </c>
    </row>
    <row r="515" spans="1:17" ht="11.1" customHeight="1" outlineLevel="5" x14ac:dyDescent="0.2">
      <c r="A515" s="6" t="s">
        <v>1016</v>
      </c>
      <c r="B515" s="7" t="s">
        <v>1017</v>
      </c>
      <c r="C515" s="7" t="s">
        <v>671</v>
      </c>
      <c r="D515" s="7" t="s">
        <v>301</v>
      </c>
      <c r="E515" s="7" t="s">
        <v>828</v>
      </c>
      <c r="F515" s="7" t="s">
        <v>29</v>
      </c>
      <c r="G515" s="8">
        <v>4.5</v>
      </c>
      <c r="H515" s="9">
        <v>1.4E-2</v>
      </c>
      <c r="I515" s="13">
        <v>23037.41</v>
      </c>
      <c r="J515" s="11"/>
      <c r="K515" s="7" t="s">
        <v>119</v>
      </c>
      <c r="L515" s="12">
        <v>35</v>
      </c>
      <c r="M515" s="11"/>
      <c r="N515" s="29">
        <f>I515*(100-$B$4)*(100-$B$5)/10000</f>
        <v>23037.41</v>
      </c>
      <c r="O515" s="29">
        <f>M515*N515</f>
        <v>0</v>
      </c>
      <c r="P515" s="29">
        <f>G515*M515</f>
        <v>0</v>
      </c>
      <c r="Q515" s="29">
        <f>H515*M515</f>
        <v>0</v>
      </c>
    </row>
    <row r="516" spans="1:17" ht="11.1" customHeight="1" outlineLevel="5" x14ac:dyDescent="0.2">
      <c r="A516" s="6" t="s">
        <v>1018</v>
      </c>
      <c r="B516" s="7" t="s">
        <v>1019</v>
      </c>
      <c r="C516" s="7" t="s">
        <v>671</v>
      </c>
      <c r="D516" s="7" t="s">
        <v>301</v>
      </c>
      <c r="E516" s="7" t="s">
        <v>1020</v>
      </c>
      <c r="F516" s="7" t="s">
        <v>29</v>
      </c>
      <c r="G516" s="8">
        <v>4.5</v>
      </c>
      <c r="H516" s="9">
        <v>1.4E-2</v>
      </c>
      <c r="I516" s="13">
        <v>22976.7</v>
      </c>
      <c r="J516" s="11"/>
      <c r="K516" s="7" t="s">
        <v>119</v>
      </c>
      <c r="L516" s="12">
        <v>35</v>
      </c>
      <c r="M516" s="11"/>
      <c r="N516" s="29">
        <f>I516*(100-$B$4)*(100-$B$5)/10000</f>
        <v>22976.7</v>
      </c>
      <c r="O516" s="29">
        <f>M516*N516</f>
        <v>0</v>
      </c>
      <c r="P516" s="29">
        <f>G516*M516</f>
        <v>0</v>
      </c>
      <c r="Q516" s="29">
        <f>H516*M516</f>
        <v>0</v>
      </c>
    </row>
    <row r="517" spans="1:17" ht="11.1" customHeight="1" outlineLevel="5" x14ac:dyDescent="0.2">
      <c r="A517" s="6" t="s">
        <v>1021</v>
      </c>
      <c r="B517" s="7" t="s">
        <v>1022</v>
      </c>
      <c r="C517" s="7" t="s">
        <v>671</v>
      </c>
      <c r="D517" s="7" t="s">
        <v>301</v>
      </c>
      <c r="E517" s="7" t="s">
        <v>828</v>
      </c>
      <c r="F517" s="7" t="s">
        <v>29</v>
      </c>
      <c r="G517" s="8">
        <v>4.5</v>
      </c>
      <c r="H517" s="9">
        <v>1.4E-2</v>
      </c>
      <c r="I517" s="13">
        <v>21804.05</v>
      </c>
      <c r="J517" s="11"/>
      <c r="K517" s="7" t="s">
        <v>119</v>
      </c>
      <c r="L517" s="12">
        <v>35</v>
      </c>
      <c r="M517" s="11"/>
      <c r="N517" s="29">
        <f>I517*(100-$B$4)*(100-$B$5)/10000</f>
        <v>21804.05</v>
      </c>
      <c r="O517" s="29">
        <f>M517*N517</f>
        <v>0</v>
      </c>
      <c r="P517" s="29">
        <f>G517*M517</f>
        <v>0</v>
      </c>
      <c r="Q517" s="29">
        <f>H517*M517</f>
        <v>0</v>
      </c>
    </row>
    <row r="518" spans="1:17" ht="11.1" customHeight="1" outlineLevel="5" x14ac:dyDescent="0.2">
      <c r="A518" s="6" t="s">
        <v>1023</v>
      </c>
      <c r="B518" s="7" t="s">
        <v>1024</v>
      </c>
      <c r="C518" s="7" t="s">
        <v>671</v>
      </c>
      <c r="D518" s="7" t="s">
        <v>301</v>
      </c>
      <c r="E518" s="7" t="s">
        <v>1020</v>
      </c>
      <c r="F518" s="7" t="s">
        <v>29</v>
      </c>
      <c r="G518" s="8">
        <v>4.5</v>
      </c>
      <c r="H518" s="9">
        <v>1.4E-2</v>
      </c>
      <c r="I518" s="13">
        <v>24210.07</v>
      </c>
      <c r="J518" s="11"/>
      <c r="K518" s="7" t="s">
        <v>119</v>
      </c>
      <c r="L518" s="12">
        <v>35</v>
      </c>
      <c r="M518" s="11"/>
      <c r="N518" s="29">
        <f>I518*(100-$B$4)*(100-$B$5)/10000</f>
        <v>24210.07</v>
      </c>
      <c r="O518" s="29">
        <f>M518*N518</f>
        <v>0</v>
      </c>
      <c r="P518" s="29">
        <f>G518*M518</f>
        <v>0</v>
      </c>
      <c r="Q518" s="29">
        <f>H518*M518</f>
        <v>0</v>
      </c>
    </row>
    <row r="519" spans="1:17" ht="11.1" customHeight="1" outlineLevel="3" x14ac:dyDescent="0.2">
      <c r="A519" s="21" t="s">
        <v>1025</v>
      </c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7"/>
      <c r="O519" s="27"/>
      <c r="P519" s="27"/>
      <c r="Q519" s="27"/>
    </row>
    <row r="520" spans="1:17" ht="11.1" customHeight="1" outlineLevel="4" x14ac:dyDescent="0.2">
      <c r="A520" s="22" t="s">
        <v>1026</v>
      </c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8"/>
      <c r="O520" s="28"/>
      <c r="P520" s="28"/>
      <c r="Q520" s="28"/>
    </row>
    <row r="521" spans="1:17" ht="11.1" customHeight="1" outlineLevel="5" x14ac:dyDescent="0.2">
      <c r="A521" s="6" t="s">
        <v>1027</v>
      </c>
      <c r="B521" s="7" t="s">
        <v>1028</v>
      </c>
      <c r="C521" s="7" t="s">
        <v>540</v>
      </c>
      <c r="D521" s="7" t="s">
        <v>301</v>
      </c>
      <c r="E521" s="7" t="s">
        <v>914</v>
      </c>
      <c r="F521" s="7" t="s">
        <v>29</v>
      </c>
      <c r="G521" s="8">
        <v>2.8</v>
      </c>
      <c r="H521" s="11"/>
      <c r="I521" s="13">
        <v>17494.560000000001</v>
      </c>
      <c r="J521" s="11"/>
      <c r="K521" s="7" t="s">
        <v>119</v>
      </c>
      <c r="L521" s="12">
        <v>35</v>
      </c>
      <c r="M521" s="11"/>
      <c r="N521" s="29">
        <f>I521*(100-$B$4)*(100-$B$5)/10000</f>
        <v>17494.560000000001</v>
      </c>
      <c r="O521" s="29">
        <f>M521*N521</f>
        <v>0</v>
      </c>
      <c r="P521" s="29">
        <f>G521*M521</f>
        <v>0</v>
      </c>
      <c r="Q521" s="29">
        <f>H521*M521</f>
        <v>0</v>
      </c>
    </row>
    <row r="522" spans="1:17" ht="11.1" customHeight="1" outlineLevel="5" x14ac:dyDescent="0.2">
      <c r="A522" s="6" t="s">
        <v>1029</v>
      </c>
      <c r="B522" s="7" t="s">
        <v>1030</v>
      </c>
      <c r="C522" s="7" t="s">
        <v>540</v>
      </c>
      <c r="D522" s="7" t="s">
        <v>301</v>
      </c>
      <c r="E522" s="7" t="s">
        <v>914</v>
      </c>
      <c r="F522" s="7" t="s">
        <v>29</v>
      </c>
      <c r="G522" s="8">
        <v>2.8</v>
      </c>
      <c r="H522" s="11"/>
      <c r="I522" s="13">
        <v>18236.91</v>
      </c>
      <c r="J522" s="11"/>
      <c r="K522" s="7" t="s">
        <v>119</v>
      </c>
      <c r="L522" s="12">
        <v>35</v>
      </c>
      <c r="M522" s="11"/>
      <c r="N522" s="29">
        <f>I522*(100-$B$4)*(100-$B$5)/10000</f>
        <v>18236.91</v>
      </c>
      <c r="O522" s="29">
        <f>M522*N522</f>
        <v>0</v>
      </c>
      <c r="P522" s="29">
        <f>G522*M522</f>
        <v>0</v>
      </c>
      <c r="Q522" s="29">
        <f>H522*M522</f>
        <v>0</v>
      </c>
    </row>
    <row r="523" spans="1:17" ht="11.1" customHeight="1" outlineLevel="5" x14ac:dyDescent="0.2">
      <c r="A523" s="6" t="s">
        <v>1031</v>
      </c>
      <c r="B523" s="7" t="s">
        <v>1032</v>
      </c>
      <c r="C523" s="7" t="s">
        <v>554</v>
      </c>
      <c r="D523" s="7" t="s">
        <v>301</v>
      </c>
      <c r="E523" s="7" t="s">
        <v>1033</v>
      </c>
      <c r="F523" s="7" t="s">
        <v>29</v>
      </c>
      <c r="G523" s="8">
        <v>2.8</v>
      </c>
      <c r="H523" s="11"/>
      <c r="I523" s="13">
        <v>17875.3</v>
      </c>
      <c r="J523" s="11"/>
      <c r="K523" s="7" t="s">
        <v>119</v>
      </c>
      <c r="L523" s="12">
        <v>35</v>
      </c>
      <c r="M523" s="11"/>
      <c r="N523" s="29">
        <f>I523*(100-$B$4)*(100-$B$5)/10000</f>
        <v>17875.3</v>
      </c>
      <c r="O523" s="29">
        <f>M523*N523</f>
        <v>0</v>
      </c>
      <c r="P523" s="29">
        <f>G523*M523</f>
        <v>0</v>
      </c>
      <c r="Q523" s="29">
        <f>H523*M523</f>
        <v>0</v>
      </c>
    </row>
    <row r="524" spans="1:17" ht="11.1" customHeight="1" outlineLevel="5" x14ac:dyDescent="0.2">
      <c r="A524" s="6" t="s">
        <v>1034</v>
      </c>
      <c r="B524" s="7" t="s">
        <v>1035</v>
      </c>
      <c r="C524" s="7" t="s">
        <v>554</v>
      </c>
      <c r="D524" s="7" t="s">
        <v>301</v>
      </c>
      <c r="E524" s="7" t="s">
        <v>1033</v>
      </c>
      <c r="F524" s="7" t="s">
        <v>29</v>
      </c>
      <c r="G524" s="8">
        <v>2.8</v>
      </c>
      <c r="H524" s="11"/>
      <c r="I524" s="13">
        <v>18236.91</v>
      </c>
      <c r="J524" s="11"/>
      <c r="K524" s="7" t="s">
        <v>119</v>
      </c>
      <c r="L524" s="12">
        <v>35</v>
      </c>
      <c r="M524" s="11"/>
      <c r="N524" s="29">
        <f>I524*(100-$B$4)*(100-$B$5)/10000</f>
        <v>18236.91</v>
      </c>
      <c r="O524" s="29">
        <f>M524*N524</f>
        <v>0</v>
      </c>
      <c r="P524" s="29">
        <f>G524*M524</f>
        <v>0</v>
      </c>
      <c r="Q524" s="29">
        <f>H524*M524</f>
        <v>0</v>
      </c>
    </row>
    <row r="525" spans="1:17" ht="11.1" customHeight="1" outlineLevel="5" x14ac:dyDescent="0.2">
      <c r="A525" s="6" t="s">
        <v>1036</v>
      </c>
      <c r="B525" s="7" t="s">
        <v>1037</v>
      </c>
      <c r="C525" s="7" t="s">
        <v>554</v>
      </c>
      <c r="D525" s="7" t="s">
        <v>301</v>
      </c>
      <c r="E525" s="7" t="s">
        <v>1033</v>
      </c>
      <c r="F525" s="7" t="s">
        <v>29</v>
      </c>
      <c r="G525" s="8">
        <v>2.8</v>
      </c>
      <c r="H525" s="11"/>
      <c r="I525" s="13">
        <v>16966.37</v>
      </c>
      <c r="J525" s="11"/>
      <c r="K525" s="7" t="s">
        <v>119</v>
      </c>
      <c r="L525" s="12">
        <v>35</v>
      </c>
      <c r="M525" s="11"/>
      <c r="N525" s="29">
        <f>I525*(100-$B$4)*(100-$B$5)/10000</f>
        <v>16966.37</v>
      </c>
      <c r="O525" s="29">
        <f>M525*N525</f>
        <v>0</v>
      </c>
      <c r="P525" s="29">
        <f>G525*M525</f>
        <v>0</v>
      </c>
      <c r="Q525" s="29">
        <f>H525*M525</f>
        <v>0</v>
      </c>
    </row>
    <row r="526" spans="1:17" ht="11.1" customHeight="1" outlineLevel="5" x14ac:dyDescent="0.2">
      <c r="A526" s="6" t="s">
        <v>1038</v>
      </c>
      <c r="B526" s="7" t="s">
        <v>1039</v>
      </c>
      <c r="C526" s="7" t="s">
        <v>554</v>
      </c>
      <c r="D526" s="7" t="s">
        <v>301</v>
      </c>
      <c r="E526" s="7" t="s">
        <v>1033</v>
      </c>
      <c r="F526" s="7" t="s">
        <v>29</v>
      </c>
      <c r="G526" s="8">
        <v>2.8</v>
      </c>
      <c r="H526" s="11"/>
      <c r="I526" s="13">
        <v>19712.41</v>
      </c>
      <c r="J526" s="11"/>
      <c r="K526" s="7" t="s">
        <v>119</v>
      </c>
      <c r="L526" s="12">
        <v>35</v>
      </c>
      <c r="M526" s="11"/>
      <c r="N526" s="29">
        <f>I526*(100-$B$4)*(100-$B$5)/10000</f>
        <v>19712.41</v>
      </c>
      <c r="O526" s="29">
        <f>M526*N526</f>
        <v>0</v>
      </c>
      <c r="P526" s="29">
        <f>G526*M526</f>
        <v>0</v>
      </c>
      <c r="Q526" s="29">
        <f>H526*M526</f>
        <v>0</v>
      </c>
    </row>
    <row r="527" spans="1:17" ht="11.1" customHeight="1" outlineLevel="5" x14ac:dyDescent="0.2">
      <c r="A527" s="6" t="s">
        <v>1040</v>
      </c>
      <c r="B527" s="7" t="s">
        <v>1041</v>
      </c>
      <c r="C527" s="7" t="s">
        <v>554</v>
      </c>
      <c r="D527" s="7" t="s">
        <v>301</v>
      </c>
      <c r="E527" s="7" t="s">
        <v>1033</v>
      </c>
      <c r="F527" s="7" t="s">
        <v>29</v>
      </c>
      <c r="G527" s="8">
        <v>2.8</v>
      </c>
      <c r="H527" s="11"/>
      <c r="I527" s="13">
        <v>18398.8</v>
      </c>
      <c r="J527" s="11"/>
      <c r="K527" s="7" t="s">
        <v>119</v>
      </c>
      <c r="L527" s="12">
        <v>35</v>
      </c>
      <c r="M527" s="11"/>
      <c r="N527" s="29">
        <f>I527*(100-$B$4)*(100-$B$5)/10000</f>
        <v>18398.8</v>
      </c>
      <c r="O527" s="29">
        <f>M527*N527</f>
        <v>0</v>
      </c>
      <c r="P527" s="29">
        <f>G527*M527</f>
        <v>0</v>
      </c>
      <c r="Q527" s="29">
        <f>H527*M527</f>
        <v>0</v>
      </c>
    </row>
    <row r="528" spans="1:17" ht="11.1" customHeight="1" outlineLevel="5" x14ac:dyDescent="0.2">
      <c r="A528" s="6" t="s">
        <v>1042</v>
      </c>
      <c r="B528" s="7" t="s">
        <v>1043</v>
      </c>
      <c r="C528" s="7" t="s">
        <v>554</v>
      </c>
      <c r="D528" s="7" t="s">
        <v>301</v>
      </c>
      <c r="E528" s="7" t="s">
        <v>1033</v>
      </c>
      <c r="F528" s="7" t="s">
        <v>29</v>
      </c>
      <c r="G528" s="8">
        <v>2.8</v>
      </c>
      <c r="H528" s="11"/>
      <c r="I528" s="13">
        <v>17494.560000000001</v>
      </c>
      <c r="J528" s="11"/>
      <c r="K528" s="7" t="s">
        <v>119</v>
      </c>
      <c r="L528" s="12">
        <v>35</v>
      </c>
      <c r="M528" s="11"/>
      <c r="N528" s="29">
        <f>I528*(100-$B$4)*(100-$B$5)/10000</f>
        <v>17494.560000000001</v>
      </c>
      <c r="O528" s="29">
        <f>M528*N528</f>
        <v>0</v>
      </c>
      <c r="P528" s="29">
        <f>G528*M528</f>
        <v>0</v>
      </c>
      <c r="Q528" s="29">
        <f>H528*M528</f>
        <v>0</v>
      </c>
    </row>
    <row r="529" spans="1:17" ht="11.1" customHeight="1" outlineLevel="5" x14ac:dyDescent="0.2">
      <c r="A529" s="6" t="s">
        <v>1044</v>
      </c>
      <c r="B529" s="7" t="s">
        <v>1045</v>
      </c>
      <c r="C529" s="7" t="s">
        <v>554</v>
      </c>
      <c r="D529" s="7" t="s">
        <v>301</v>
      </c>
      <c r="E529" s="7" t="s">
        <v>1033</v>
      </c>
      <c r="F529" s="7" t="s">
        <v>29</v>
      </c>
      <c r="G529" s="8">
        <v>2.8</v>
      </c>
      <c r="H529" s="11"/>
      <c r="I529" s="13">
        <v>16490.46</v>
      </c>
      <c r="J529" s="11"/>
      <c r="K529" s="7" t="s">
        <v>119</v>
      </c>
      <c r="L529" s="12">
        <v>35</v>
      </c>
      <c r="M529" s="11"/>
      <c r="N529" s="29">
        <f>I529*(100-$B$4)*(100-$B$5)/10000</f>
        <v>16490.46</v>
      </c>
      <c r="O529" s="29">
        <f>M529*N529</f>
        <v>0</v>
      </c>
      <c r="P529" s="29">
        <f>G529*M529</f>
        <v>0</v>
      </c>
      <c r="Q529" s="29">
        <f>H529*M529</f>
        <v>0</v>
      </c>
    </row>
    <row r="530" spans="1:17" ht="11.1" customHeight="1" outlineLevel="5" x14ac:dyDescent="0.2">
      <c r="A530" s="6" t="s">
        <v>1046</v>
      </c>
      <c r="B530" s="7" t="s">
        <v>1043</v>
      </c>
      <c r="C530" s="7" t="s">
        <v>554</v>
      </c>
      <c r="D530" s="7" t="s">
        <v>301</v>
      </c>
      <c r="E530" s="7" t="s">
        <v>1033</v>
      </c>
      <c r="F530" s="7" t="s">
        <v>29</v>
      </c>
      <c r="G530" s="8">
        <v>2.8</v>
      </c>
      <c r="H530" s="11"/>
      <c r="I530" s="13">
        <v>17684.919999999998</v>
      </c>
      <c r="J530" s="11"/>
      <c r="K530" s="7" t="s">
        <v>119</v>
      </c>
      <c r="L530" s="12">
        <v>35</v>
      </c>
      <c r="M530" s="11"/>
      <c r="N530" s="29">
        <f>I530*(100-$B$4)*(100-$B$5)/10000</f>
        <v>17684.919999999998</v>
      </c>
      <c r="O530" s="29">
        <f>M530*N530</f>
        <v>0</v>
      </c>
      <c r="P530" s="29">
        <f>G530*M530</f>
        <v>0</v>
      </c>
      <c r="Q530" s="29">
        <f>H530*M530</f>
        <v>0</v>
      </c>
    </row>
    <row r="531" spans="1:17" ht="11.1" customHeight="1" outlineLevel="5" x14ac:dyDescent="0.2">
      <c r="A531" s="6" t="s">
        <v>1047</v>
      </c>
      <c r="B531" s="7" t="s">
        <v>1048</v>
      </c>
      <c r="C531" s="7" t="s">
        <v>554</v>
      </c>
      <c r="D531" s="7" t="s">
        <v>301</v>
      </c>
      <c r="E531" s="7" t="s">
        <v>1033</v>
      </c>
      <c r="F531" s="7" t="s">
        <v>29</v>
      </c>
      <c r="G531" s="8">
        <v>2.8</v>
      </c>
      <c r="H531" s="11"/>
      <c r="I531" s="13">
        <v>17228.13</v>
      </c>
      <c r="J531" s="11"/>
      <c r="K531" s="7" t="s">
        <v>119</v>
      </c>
      <c r="L531" s="12">
        <v>35</v>
      </c>
      <c r="M531" s="11"/>
      <c r="N531" s="29">
        <f>I531*(100-$B$4)*(100-$B$5)/10000</f>
        <v>17228.13</v>
      </c>
      <c r="O531" s="29">
        <f>M531*N531</f>
        <v>0</v>
      </c>
      <c r="P531" s="29">
        <f>G531*M531</f>
        <v>0</v>
      </c>
      <c r="Q531" s="29">
        <f>H531*M531</f>
        <v>0</v>
      </c>
    </row>
    <row r="532" spans="1:17" ht="11.1" customHeight="1" outlineLevel="5" x14ac:dyDescent="0.2">
      <c r="A532" s="6" t="s">
        <v>1049</v>
      </c>
      <c r="B532" s="7" t="s">
        <v>1050</v>
      </c>
      <c r="C532" s="7" t="s">
        <v>671</v>
      </c>
      <c r="D532" s="7" t="s">
        <v>301</v>
      </c>
      <c r="E532" s="7" t="s">
        <v>1051</v>
      </c>
      <c r="F532" s="7" t="s">
        <v>29</v>
      </c>
      <c r="G532" s="8">
        <v>2.8</v>
      </c>
      <c r="H532" s="11"/>
      <c r="I532" s="13">
        <v>18128.8</v>
      </c>
      <c r="J532" s="11"/>
      <c r="K532" s="7" t="s">
        <v>119</v>
      </c>
      <c r="L532" s="12">
        <v>35</v>
      </c>
      <c r="M532" s="11"/>
      <c r="N532" s="29">
        <f>I532*(100-$B$4)*(100-$B$5)/10000</f>
        <v>18128.8</v>
      </c>
      <c r="O532" s="29">
        <f>M532*N532</f>
        <v>0</v>
      </c>
      <c r="P532" s="29">
        <f>G532*M532</f>
        <v>0</v>
      </c>
      <c r="Q532" s="29">
        <f>H532*M532</f>
        <v>0</v>
      </c>
    </row>
    <row r="533" spans="1:17" ht="11.1" customHeight="1" outlineLevel="5" x14ac:dyDescent="0.2">
      <c r="A533" s="6" t="s">
        <v>1052</v>
      </c>
      <c r="B533" s="7" t="s">
        <v>1053</v>
      </c>
      <c r="C533" s="7" t="s">
        <v>671</v>
      </c>
      <c r="D533" s="7" t="s">
        <v>301</v>
      </c>
      <c r="E533" s="7" t="s">
        <v>1051</v>
      </c>
      <c r="F533" s="7" t="s">
        <v>29</v>
      </c>
      <c r="G533" s="8">
        <v>2.8</v>
      </c>
      <c r="H533" s="11"/>
      <c r="I533" s="13">
        <v>20029.25</v>
      </c>
      <c r="J533" s="11"/>
      <c r="K533" s="7" t="s">
        <v>119</v>
      </c>
      <c r="L533" s="12">
        <v>35</v>
      </c>
      <c r="M533" s="11"/>
      <c r="N533" s="29">
        <f>I533*(100-$B$4)*(100-$B$5)/10000</f>
        <v>20029.25</v>
      </c>
      <c r="O533" s="29">
        <f>M533*N533</f>
        <v>0</v>
      </c>
      <c r="P533" s="29">
        <f>G533*M533</f>
        <v>0</v>
      </c>
      <c r="Q533" s="29">
        <f>H533*M533</f>
        <v>0</v>
      </c>
    </row>
    <row r="534" spans="1:17" ht="11.1" customHeight="1" outlineLevel="5" x14ac:dyDescent="0.2">
      <c r="A534" s="6" t="s">
        <v>1054</v>
      </c>
      <c r="B534" s="7" t="s">
        <v>1055</v>
      </c>
      <c r="C534" s="7" t="s">
        <v>671</v>
      </c>
      <c r="D534" s="7" t="s">
        <v>301</v>
      </c>
      <c r="E534" s="7" t="s">
        <v>1051</v>
      </c>
      <c r="F534" s="7" t="s">
        <v>29</v>
      </c>
      <c r="G534" s="8">
        <v>2.8</v>
      </c>
      <c r="H534" s="11"/>
      <c r="I534" s="13">
        <v>21016.32</v>
      </c>
      <c r="J534" s="11"/>
      <c r="K534" s="7" t="s">
        <v>119</v>
      </c>
      <c r="L534" s="12">
        <v>35</v>
      </c>
      <c r="M534" s="11"/>
      <c r="N534" s="29">
        <f>I534*(100-$B$4)*(100-$B$5)/10000</f>
        <v>21016.32</v>
      </c>
      <c r="O534" s="29">
        <f>M534*N534</f>
        <v>0</v>
      </c>
      <c r="P534" s="29">
        <f>G534*M534</f>
        <v>0</v>
      </c>
      <c r="Q534" s="29">
        <f>H534*M534</f>
        <v>0</v>
      </c>
    </row>
    <row r="535" spans="1:17" ht="11.1" customHeight="1" outlineLevel="5" x14ac:dyDescent="0.2">
      <c r="A535" s="6" t="s">
        <v>1056</v>
      </c>
      <c r="B535" s="7" t="s">
        <v>1057</v>
      </c>
      <c r="C535" s="7" t="s">
        <v>671</v>
      </c>
      <c r="D535" s="7" t="s">
        <v>301</v>
      </c>
      <c r="E535" s="7" t="s">
        <v>1051</v>
      </c>
      <c r="F535" s="7" t="s">
        <v>29</v>
      </c>
      <c r="G535" s="8">
        <v>2.8</v>
      </c>
      <c r="H535" s="11"/>
      <c r="I535" s="13">
        <v>18080.009999999998</v>
      </c>
      <c r="J535" s="11"/>
      <c r="K535" s="7" t="s">
        <v>119</v>
      </c>
      <c r="L535" s="12">
        <v>35</v>
      </c>
      <c r="M535" s="11"/>
      <c r="N535" s="29">
        <f>I535*(100-$B$4)*(100-$B$5)/10000</f>
        <v>18080.009999999998</v>
      </c>
      <c r="O535" s="29">
        <f>M535*N535</f>
        <v>0</v>
      </c>
      <c r="P535" s="29">
        <f>G535*M535</f>
        <v>0</v>
      </c>
      <c r="Q535" s="29">
        <f>H535*M535</f>
        <v>0</v>
      </c>
    </row>
    <row r="536" spans="1:17" ht="11.1" customHeight="1" outlineLevel="5" x14ac:dyDescent="0.2">
      <c r="A536" s="6" t="s">
        <v>1058</v>
      </c>
      <c r="B536" s="7" t="s">
        <v>1059</v>
      </c>
      <c r="C536" s="7" t="s">
        <v>884</v>
      </c>
      <c r="D536" s="7" t="s">
        <v>301</v>
      </c>
      <c r="E536" s="7" t="s">
        <v>1060</v>
      </c>
      <c r="F536" s="7" t="s">
        <v>29</v>
      </c>
      <c r="G536" s="8">
        <v>2.8</v>
      </c>
      <c r="H536" s="11"/>
      <c r="I536" s="13">
        <v>18128.8</v>
      </c>
      <c r="J536" s="11"/>
      <c r="K536" s="7" t="s">
        <v>119</v>
      </c>
      <c r="L536" s="12">
        <v>35</v>
      </c>
      <c r="M536" s="11"/>
      <c r="N536" s="29">
        <f>I536*(100-$B$4)*(100-$B$5)/10000</f>
        <v>18128.8</v>
      </c>
      <c r="O536" s="29">
        <f>M536*N536</f>
        <v>0</v>
      </c>
      <c r="P536" s="29">
        <f>G536*M536</f>
        <v>0</v>
      </c>
      <c r="Q536" s="29">
        <f>H536*M536</f>
        <v>0</v>
      </c>
    </row>
    <row r="537" spans="1:17" ht="11.1" customHeight="1" outlineLevel="5" x14ac:dyDescent="0.2">
      <c r="A537" s="6" t="s">
        <v>1061</v>
      </c>
      <c r="B537" s="7" t="s">
        <v>1062</v>
      </c>
      <c r="C537" s="7" t="s">
        <v>884</v>
      </c>
      <c r="D537" s="7" t="s">
        <v>301</v>
      </c>
      <c r="E537" s="7" t="s">
        <v>1063</v>
      </c>
      <c r="F537" s="7" t="s">
        <v>29</v>
      </c>
      <c r="G537" s="8">
        <v>2.8</v>
      </c>
      <c r="H537" s="11"/>
      <c r="I537" s="13">
        <v>20613.080000000002</v>
      </c>
      <c r="J537" s="11"/>
      <c r="K537" s="7" t="s">
        <v>119</v>
      </c>
      <c r="L537" s="12">
        <v>35</v>
      </c>
      <c r="M537" s="11"/>
      <c r="N537" s="29">
        <f>I537*(100-$B$4)*(100-$B$5)/10000</f>
        <v>20613.080000000002</v>
      </c>
      <c r="O537" s="29">
        <f>M537*N537</f>
        <v>0</v>
      </c>
      <c r="P537" s="29">
        <f>G537*M537</f>
        <v>0</v>
      </c>
      <c r="Q537" s="29">
        <f>H537*M537</f>
        <v>0</v>
      </c>
    </row>
    <row r="538" spans="1:17" ht="11.1" customHeight="1" outlineLevel="5" x14ac:dyDescent="0.2">
      <c r="A538" s="6" t="s">
        <v>1064</v>
      </c>
      <c r="B538" s="7" t="s">
        <v>1065</v>
      </c>
      <c r="C538" s="7" t="s">
        <v>251</v>
      </c>
      <c r="D538" s="7" t="s">
        <v>301</v>
      </c>
      <c r="E538" s="7" t="s">
        <v>1066</v>
      </c>
      <c r="F538" s="7" t="s">
        <v>29</v>
      </c>
      <c r="G538" s="8">
        <v>5.4</v>
      </c>
      <c r="H538" s="11"/>
      <c r="I538" s="13">
        <v>36646.65</v>
      </c>
      <c r="J538" s="11"/>
      <c r="K538" s="7" t="s">
        <v>119</v>
      </c>
      <c r="L538" s="12">
        <v>35</v>
      </c>
      <c r="M538" s="11"/>
      <c r="N538" s="29">
        <f>I538*(100-$B$4)*(100-$B$5)/10000</f>
        <v>36646.65</v>
      </c>
      <c r="O538" s="29">
        <f>M538*N538</f>
        <v>0</v>
      </c>
      <c r="P538" s="29">
        <f>G538*M538</f>
        <v>0</v>
      </c>
      <c r="Q538" s="29">
        <f>H538*M538</f>
        <v>0</v>
      </c>
    </row>
    <row r="539" spans="1:17" ht="11.1" customHeight="1" outlineLevel="5" x14ac:dyDescent="0.2">
      <c r="A539" s="6" t="s">
        <v>1067</v>
      </c>
      <c r="B539" s="7" t="s">
        <v>1068</v>
      </c>
      <c r="C539" s="7" t="s">
        <v>251</v>
      </c>
      <c r="D539" s="7" t="s">
        <v>301</v>
      </c>
      <c r="E539" s="7" t="s">
        <v>1066</v>
      </c>
      <c r="F539" s="7" t="s">
        <v>29</v>
      </c>
      <c r="G539" s="8">
        <v>5.4</v>
      </c>
      <c r="H539" s="11"/>
      <c r="I539" s="13">
        <v>34821.879999999997</v>
      </c>
      <c r="J539" s="11"/>
      <c r="K539" s="7" t="s">
        <v>119</v>
      </c>
      <c r="L539" s="12">
        <v>35</v>
      </c>
      <c r="M539" s="11"/>
      <c r="N539" s="29">
        <f>I539*(100-$B$4)*(100-$B$5)/10000</f>
        <v>34821.879999999997</v>
      </c>
      <c r="O539" s="29">
        <f>M539*N539</f>
        <v>0</v>
      </c>
      <c r="P539" s="29">
        <f>G539*M539</f>
        <v>0</v>
      </c>
      <c r="Q539" s="29">
        <f>H539*M539</f>
        <v>0</v>
      </c>
    </row>
    <row r="540" spans="1:17" ht="11.1" customHeight="1" outlineLevel="5" x14ac:dyDescent="0.2">
      <c r="A540" s="6" t="s">
        <v>1069</v>
      </c>
      <c r="B540" s="7" t="s">
        <v>1070</v>
      </c>
      <c r="C540" s="7" t="s">
        <v>134</v>
      </c>
      <c r="D540" s="7" t="s">
        <v>301</v>
      </c>
      <c r="E540" s="7" t="s">
        <v>1071</v>
      </c>
      <c r="F540" s="7" t="s">
        <v>29</v>
      </c>
      <c r="G540" s="8">
        <v>5.4</v>
      </c>
      <c r="H540" s="11"/>
      <c r="I540" s="13">
        <v>37438.800000000003</v>
      </c>
      <c r="J540" s="11"/>
      <c r="K540" s="7" t="s">
        <v>119</v>
      </c>
      <c r="L540" s="12">
        <v>35</v>
      </c>
      <c r="M540" s="11"/>
      <c r="N540" s="29">
        <f>I540*(100-$B$4)*(100-$B$5)/10000</f>
        <v>37438.800000000003</v>
      </c>
      <c r="O540" s="29">
        <f>M540*N540</f>
        <v>0</v>
      </c>
      <c r="P540" s="29">
        <f>G540*M540</f>
        <v>0</v>
      </c>
      <c r="Q540" s="29">
        <f>H540*M540</f>
        <v>0</v>
      </c>
    </row>
    <row r="541" spans="1:17" ht="11.1" customHeight="1" outlineLevel="5" x14ac:dyDescent="0.2">
      <c r="A541" s="6" t="s">
        <v>1072</v>
      </c>
      <c r="B541" s="7" t="s">
        <v>1073</v>
      </c>
      <c r="C541" s="7" t="s">
        <v>134</v>
      </c>
      <c r="D541" s="7" t="s">
        <v>301</v>
      </c>
      <c r="E541" s="7" t="s">
        <v>914</v>
      </c>
      <c r="F541" s="7" t="s">
        <v>29</v>
      </c>
      <c r="G541" s="8">
        <v>5.4</v>
      </c>
      <c r="H541" s="11"/>
      <c r="I541" s="13">
        <v>38181.15</v>
      </c>
      <c r="J541" s="11"/>
      <c r="K541" s="7" t="s">
        <v>119</v>
      </c>
      <c r="L541" s="12">
        <v>35</v>
      </c>
      <c r="M541" s="11"/>
      <c r="N541" s="29">
        <f>I541*(100-$B$4)*(100-$B$5)/10000</f>
        <v>38181.15</v>
      </c>
      <c r="O541" s="29">
        <f>M541*N541</f>
        <v>0</v>
      </c>
      <c r="P541" s="29">
        <f>G541*M541</f>
        <v>0</v>
      </c>
      <c r="Q541" s="29">
        <f>H541*M541</f>
        <v>0</v>
      </c>
    </row>
    <row r="542" spans="1:17" ht="11.1" customHeight="1" outlineLevel="4" x14ac:dyDescent="0.2">
      <c r="A542" s="22" t="s">
        <v>1074</v>
      </c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8"/>
      <c r="O542" s="28"/>
      <c r="P542" s="28"/>
      <c r="Q542" s="28"/>
    </row>
    <row r="543" spans="1:17" ht="23.1" customHeight="1" outlineLevel="5" x14ac:dyDescent="0.2">
      <c r="A543" s="6" t="s">
        <v>1075</v>
      </c>
      <c r="B543" s="7" t="s">
        <v>1076</v>
      </c>
      <c r="C543" s="7"/>
      <c r="D543" s="7"/>
      <c r="E543" s="7" t="s">
        <v>28</v>
      </c>
      <c r="F543" s="7" t="s">
        <v>29</v>
      </c>
      <c r="G543" s="11"/>
      <c r="H543" s="11"/>
      <c r="I543" s="13">
        <v>1475.34</v>
      </c>
      <c r="J543" s="11"/>
      <c r="K543" s="7" t="s">
        <v>119</v>
      </c>
      <c r="L543" s="12">
        <v>35</v>
      </c>
      <c r="M543" s="11"/>
      <c r="N543" s="29">
        <f>I543*(100-$B$4)*(100-$B$5)/10000</f>
        <v>1475.34</v>
      </c>
      <c r="O543" s="29">
        <f>M543*N543</f>
        <v>0</v>
      </c>
      <c r="P543" s="29">
        <f>G543*M543</f>
        <v>0</v>
      </c>
      <c r="Q543" s="29">
        <f>H543*M543</f>
        <v>0</v>
      </c>
    </row>
    <row r="544" spans="1:17" ht="11.1" customHeight="1" outlineLevel="5" x14ac:dyDescent="0.2">
      <c r="A544" s="6" t="s">
        <v>1077</v>
      </c>
      <c r="B544" s="7" t="s">
        <v>1078</v>
      </c>
      <c r="C544" s="7"/>
      <c r="D544" s="7"/>
      <c r="E544" s="7" t="s">
        <v>28</v>
      </c>
      <c r="F544" s="7" t="s">
        <v>29</v>
      </c>
      <c r="G544" s="8">
        <v>0.16</v>
      </c>
      <c r="H544" s="11"/>
      <c r="I544" s="13">
        <v>2099.52</v>
      </c>
      <c r="J544" s="11"/>
      <c r="K544" s="7" t="s">
        <v>119</v>
      </c>
      <c r="L544" s="12">
        <v>35</v>
      </c>
      <c r="M544" s="11"/>
      <c r="N544" s="29">
        <f>I544*(100-$B$4)*(100-$B$5)/10000</f>
        <v>2099.52</v>
      </c>
      <c r="O544" s="29">
        <f>M544*N544</f>
        <v>0</v>
      </c>
      <c r="P544" s="29">
        <f>G544*M544</f>
        <v>0</v>
      </c>
      <c r="Q544" s="29">
        <f>H544*M544</f>
        <v>0</v>
      </c>
    </row>
    <row r="545" spans="1:17" ht="35.1" customHeight="1" outlineLevel="5" x14ac:dyDescent="0.2">
      <c r="A545" s="6" t="s">
        <v>1079</v>
      </c>
      <c r="B545" s="7" t="s">
        <v>1080</v>
      </c>
      <c r="C545" s="7"/>
      <c r="D545" s="7"/>
      <c r="E545" s="7" t="s">
        <v>28</v>
      </c>
      <c r="F545" s="7" t="s">
        <v>29</v>
      </c>
      <c r="G545" s="11"/>
      <c r="H545" s="11"/>
      <c r="I545" s="13">
        <v>1998.84</v>
      </c>
      <c r="J545" s="11"/>
      <c r="K545" s="7" t="s">
        <v>119</v>
      </c>
      <c r="L545" s="12">
        <v>35</v>
      </c>
      <c r="M545" s="11"/>
      <c r="N545" s="29">
        <f>I545*(100-$B$4)*(100-$B$5)/10000</f>
        <v>1998.84</v>
      </c>
      <c r="O545" s="29">
        <f>M545*N545</f>
        <v>0</v>
      </c>
      <c r="P545" s="29">
        <f>G545*M545</f>
        <v>0</v>
      </c>
      <c r="Q545" s="29">
        <f>H545*M545</f>
        <v>0</v>
      </c>
    </row>
    <row r="546" spans="1:17" ht="23.1" customHeight="1" outlineLevel="5" x14ac:dyDescent="0.2">
      <c r="A546" s="6" t="s">
        <v>1081</v>
      </c>
      <c r="B546" s="7" t="s">
        <v>1082</v>
      </c>
      <c r="C546" s="7"/>
      <c r="D546" s="7"/>
      <c r="E546" s="7" t="s">
        <v>28</v>
      </c>
      <c r="F546" s="7" t="s">
        <v>29</v>
      </c>
      <c r="G546" s="11"/>
      <c r="H546" s="11"/>
      <c r="I546" s="10">
        <v>951.83</v>
      </c>
      <c r="J546" s="11"/>
      <c r="K546" s="7" t="s">
        <v>119</v>
      </c>
      <c r="L546" s="12">
        <v>35</v>
      </c>
      <c r="M546" s="11"/>
      <c r="N546" s="29">
        <f>I546*(100-$B$4)*(100-$B$5)/10000</f>
        <v>951.83</v>
      </c>
      <c r="O546" s="29">
        <f>M546*N546</f>
        <v>0</v>
      </c>
      <c r="P546" s="29">
        <f>G546*M546</f>
        <v>0</v>
      </c>
      <c r="Q546" s="29">
        <f>H546*M546</f>
        <v>0</v>
      </c>
    </row>
    <row r="547" spans="1:17" ht="23.1" customHeight="1" outlineLevel="5" x14ac:dyDescent="0.2">
      <c r="A547" s="6" t="s">
        <v>1083</v>
      </c>
      <c r="B547" s="7" t="s">
        <v>1084</v>
      </c>
      <c r="C547" s="7"/>
      <c r="D547" s="7"/>
      <c r="E547" s="7" t="s">
        <v>28</v>
      </c>
      <c r="F547" s="7" t="s">
        <v>29</v>
      </c>
      <c r="G547" s="11"/>
      <c r="H547" s="11"/>
      <c r="I547" s="10">
        <v>713.88</v>
      </c>
      <c r="J547" s="11"/>
      <c r="K547" s="7" t="s">
        <v>119</v>
      </c>
      <c r="L547" s="12">
        <v>35</v>
      </c>
      <c r="M547" s="11"/>
      <c r="N547" s="29">
        <f>I547*(100-$B$4)*(100-$B$5)/10000</f>
        <v>713.88</v>
      </c>
      <c r="O547" s="29">
        <f>M547*N547</f>
        <v>0</v>
      </c>
      <c r="P547" s="29">
        <f>G547*M547</f>
        <v>0</v>
      </c>
      <c r="Q547" s="29">
        <f>H547*M547</f>
        <v>0</v>
      </c>
    </row>
    <row r="548" spans="1:17" ht="23.1" customHeight="1" outlineLevel="5" x14ac:dyDescent="0.2">
      <c r="A548" s="6" t="s">
        <v>1085</v>
      </c>
      <c r="B548" s="7" t="s">
        <v>1086</v>
      </c>
      <c r="C548" s="7"/>
      <c r="D548" s="7"/>
      <c r="E548" s="7" t="s">
        <v>28</v>
      </c>
      <c r="F548" s="7" t="s">
        <v>29</v>
      </c>
      <c r="G548" s="8">
        <v>0.192</v>
      </c>
      <c r="H548" s="11"/>
      <c r="I548" s="13">
        <v>1094.5999999999999</v>
      </c>
      <c r="J548" s="11"/>
      <c r="K548" s="7" t="s">
        <v>119</v>
      </c>
      <c r="L548" s="12">
        <v>35</v>
      </c>
      <c r="M548" s="11"/>
      <c r="N548" s="29">
        <f>I548*(100-$B$4)*(100-$B$5)/10000</f>
        <v>1094.5999999999999</v>
      </c>
      <c r="O548" s="29">
        <f>M548*N548</f>
        <v>0</v>
      </c>
      <c r="P548" s="29">
        <f>G548*M548</f>
        <v>0</v>
      </c>
      <c r="Q548" s="29">
        <f>H548*M548</f>
        <v>0</v>
      </c>
    </row>
    <row r="549" spans="1:17" ht="35.1" customHeight="1" outlineLevel="5" x14ac:dyDescent="0.2">
      <c r="A549" s="6" t="s">
        <v>1087</v>
      </c>
      <c r="B549" s="7" t="s">
        <v>1088</v>
      </c>
      <c r="C549" s="7"/>
      <c r="D549" s="7"/>
      <c r="E549" s="7" t="s">
        <v>28</v>
      </c>
      <c r="F549" s="7" t="s">
        <v>29</v>
      </c>
      <c r="G549" s="11"/>
      <c r="H549" s="11"/>
      <c r="I549" s="13">
        <v>1998.84</v>
      </c>
      <c r="J549" s="11"/>
      <c r="K549" s="7" t="s">
        <v>119</v>
      </c>
      <c r="L549" s="12">
        <v>35</v>
      </c>
      <c r="M549" s="11"/>
      <c r="N549" s="29">
        <f>I549*(100-$B$4)*(100-$B$5)/10000</f>
        <v>1998.84</v>
      </c>
      <c r="O549" s="29">
        <f>M549*N549</f>
        <v>0</v>
      </c>
      <c r="P549" s="29">
        <f>G549*M549</f>
        <v>0</v>
      </c>
      <c r="Q549" s="29">
        <f>H549*M549</f>
        <v>0</v>
      </c>
    </row>
    <row r="550" spans="1:17" ht="23.1" customHeight="1" outlineLevel="5" x14ac:dyDescent="0.2">
      <c r="A550" s="6" t="s">
        <v>1089</v>
      </c>
      <c r="B550" s="7" t="s">
        <v>1090</v>
      </c>
      <c r="C550" s="7"/>
      <c r="D550" s="7"/>
      <c r="E550" s="7" t="s">
        <v>28</v>
      </c>
      <c r="F550" s="7" t="s">
        <v>29</v>
      </c>
      <c r="G550" s="11"/>
      <c r="H550" s="11"/>
      <c r="I550" s="13">
        <v>1284.98</v>
      </c>
      <c r="J550" s="11"/>
      <c r="K550" s="7" t="s">
        <v>119</v>
      </c>
      <c r="L550" s="12">
        <v>35</v>
      </c>
      <c r="M550" s="11"/>
      <c r="N550" s="29">
        <f>I550*(100-$B$4)*(100-$B$5)/10000</f>
        <v>1284.98</v>
      </c>
      <c r="O550" s="29">
        <f>M550*N550</f>
        <v>0</v>
      </c>
      <c r="P550" s="29">
        <f>G550*M550</f>
        <v>0</v>
      </c>
      <c r="Q550" s="29">
        <f>H550*M550</f>
        <v>0</v>
      </c>
    </row>
    <row r="551" spans="1:17" ht="11.1" customHeight="1" outlineLevel="3" x14ac:dyDescent="0.2">
      <c r="A551" s="21" t="s">
        <v>277</v>
      </c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7"/>
      <c r="O551" s="27"/>
      <c r="P551" s="27"/>
      <c r="Q551" s="27"/>
    </row>
    <row r="552" spans="1:17" ht="11.1" customHeight="1" outlineLevel="4" x14ac:dyDescent="0.2">
      <c r="A552" s="22" t="s">
        <v>277</v>
      </c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8"/>
      <c r="O552" s="28"/>
      <c r="P552" s="28"/>
      <c r="Q552" s="28"/>
    </row>
    <row r="553" spans="1:17" ht="11.1" customHeight="1" outlineLevel="5" x14ac:dyDescent="0.2">
      <c r="A553" s="6" t="s">
        <v>1091</v>
      </c>
      <c r="B553" s="7" t="s">
        <v>1092</v>
      </c>
      <c r="C553" s="7" t="s">
        <v>530</v>
      </c>
      <c r="D553" s="7" t="s">
        <v>301</v>
      </c>
      <c r="E553" s="7" t="s">
        <v>1093</v>
      </c>
      <c r="F553" s="7" t="s">
        <v>29</v>
      </c>
      <c r="G553" s="8">
        <v>2.1</v>
      </c>
      <c r="H553" s="9">
        <v>1.2999999999999999E-2</v>
      </c>
      <c r="I553" s="13">
        <v>22853.439999999999</v>
      </c>
      <c r="J553" s="11"/>
      <c r="K553" s="7" t="s">
        <v>119</v>
      </c>
      <c r="L553" s="12">
        <v>35</v>
      </c>
      <c r="M553" s="11"/>
      <c r="N553" s="29">
        <f>I553*(100-$B$4)*(100-$B$5)/10000</f>
        <v>22853.439999999999</v>
      </c>
      <c r="O553" s="29">
        <f>M553*N553</f>
        <v>0</v>
      </c>
      <c r="P553" s="29">
        <f>G553*M553</f>
        <v>0</v>
      </c>
      <c r="Q553" s="29">
        <f>H553*M553</f>
        <v>0</v>
      </c>
    </row>
    <row r="554" spans="1:17" ht="23.1" customHeight="1" outlineLevel="5" x14ac:dyDescent="0.2">
      <c r="A554" s="6" t="s">
        <v>1094</v>
      </c>
      <c r="B554" s="7" t="s">
        <v>1095</v>
      </c>
      <c r="C554" s="7" t="s">
        <v>530</v>
      </c>
      <c r="D554" s="7" t="s">
        <v>301</v>
      </c>
      <c r="E554" s="7" t="s">
        <v>1093</v>
      </c>
      <c r="F554" s="7" t="s">
        <v>29</v>
      </c>
      <c r="G554" s="8">
        <v>2.8</v>
      </c>
      <c r="H554" s="9">
        <v>1.4999999999999999E-2</v>
      </c>
      <c r="I554" s="13">
        <v>24519.15</v>
      </c>
      <c r="J554" s="11"/>
      <c r="K554" s="7" t="s">
        <v>119</v>
      </c>
      <c r="L554" s="12">
        <v>35</v>
      </c>
      <c r="M554" s="11"/>
      <c r="N554" s="29">
        <f>I554*(100-$B$4)*(100-$B$5)/10000</f>
        <v>24519.15</v>
      </c>
      <c r="O554" s="29">
        <f>M554*N554</f>
        <v>0</v>
      </c>
      <c r="P554" s="29">
        <f>G554*M554</f>
        <v>0</v>
      </c>
      <c r="Q554" s="29">
        <f>H554*M554</f>
        <v>0</v>
      </c>
    </row>
    <row r="555" spans="1:17" ht="23.1" customHeight="1" outlineLevel="5" x14ac:dyDescent="0.2">
      <c r="A555" s="6" t="s">
        <v>1096</v>
      </c>
      <c r="B555" s="7" t="s">
        <v>1097</v>
      </c>
      <c r="C555" s="7" t="s">
        <v>530</v>
      </c>
      <c r="D555" s="7" t="s">
        <v>301</v>
      </c>
      <c r="E555" s="7" t="s">
        <v>531</v>
      </c>
      <c r="F555" s="7" t="s">
        <v>29</v>
      </c>
      <c r="G555" s="8">
        <v>2.8</v>
      </c>
      <c r="H555" s="9">
        <v>1.2999999999999999E-2</v>
      </c>
      <c r="I555" s="13">
        <v>16868.02</v>
      </c>
      <c r="J555" s="11"/>
      <c r="K555" s="7" t="s">
        <v>119</v>
      </c>
      <c r="L555" s="12">
        <v>35</v>
      </c>
      <c r="M555" s="11"/>
      <c r="N555" s="29">
        <f>I555*(100-$B$4)*(100-$B$5)/10000</f>
        <v>16868.02</v>
      </c>
      <c r="O555" s="29">
        <f>M555*N555</f>
        <v>0</v>
      </c>
      <c r="P555" s="29">
        <f>G555*M555</f>
        <v>0</v>
      </c>
      <c r="Q555" s="29">
        <f>H555*M555</f>
        <v>0</v>
      </c>
    </row>
    <row r="556" spans="1:17" ht="11.1" customHeight="1" outlineLevel="5" x14ac:dyDescent="0.2">
      <c r="A556" s="6" t="s">
        <v>1098</v>
      </c>
      <c r="B556" s="7" t="s">
        <v>1099</v>
      </c>
      <c r="C556" s="7" t="s">
        <v>913</v>
      </c>
      <c r="D556" s="7" t="s">
        <v>301</v>
      </c>
      <c r="E556" s="7" t="s">
        <v>914</v>
      </c>
      <c r="F556" s="7" t="s">
        <v>29</v>
      </c>
      <c r="G556" s="8">
        <v>2.1</v>
      </c>
      <c r="H556" s="9">
        <v>1.2999999999999999E-2</v>
      </c>
      <c r="I556" s="13">
        <v>30540.35</v>
      </c>
      <c r="J556" s="11"/>
      <c r="K556" s="7" t="s">
        <v>268</v>
      </c>
      <c r="L556" s="12">
        <v>35</v>
      </c>
      <c r="M556" s="11"/>
      <c r="N556" s="29">
        <f>I556*(100-$B$4)*(100-$B$5)/10000</f>
        <v>30540.35</v>
      </c>
      <c r="O556" s="29">
        <f>M556*N556</f>
        <v>0</v>
      </c>
      <c r="P556" s="29">
        <f>G556*M556</f>
        <v>0</v>
      </c>
      <c r="Q556" s="29">
        <f>H556*M556</f>
        <v>0</v>
      </c>
    </row>
    <row r="557" spans="1:17" ht="11.1" customHeight="1" outlineLevel="5" x14ac:dyDescent="0.2">
      <c r="A557" s="6" t="s">
        <v>1100</v>
      </c>
      <c r="B557" s="7" t="s">
        <v>1101</v>
      </c>
      <c r="C557" s="7" t="s">
        <v>540</v>
      </c>
      <c r="D557" s="7" t="s">
        <v>301</v>
      </c>
      <c r="E557" s="7" t="s">
        <v>917</v>
      </c>
      <c r="F557" s="7" t="s">
        <v>29</v>
      </c>
      <c r="G557" s="8">
        <v>2.1</v>
      </c>
      <c r="H557" s="9">
        <v>1.4999999999999999E-2</v>
      </c>
      <c r="I557" s="13">
        <v>45162.75</v>
      </c>
      <c r="J557" s="11"/>
      <c r="K557" s="7" t="s">
        <v>119</v>
      </c>
      <c r="L557" s="12">
        <v>35</v>
      </c>
      <c r="M557" s="11"/>
      <c r="N557" s="29">
        <f>I557*(100-$B$4)*(100-$B$5)/10000</f>
        <v>45162.75</v>
      </c>
      <c r="O557" s="29">
        <f>M557*N557</f>
        <v>0</v>
      </c>
      <c r="P557" s="29">
        <f>G557*M557</f>
        <v>0</v>
      </c>
      <c r="Q557" s="29">
        <f>H557*M557</f>
        <v>0</v>
      </c>
    </row>
    <row r="558" spans="1:17" ht="23.1" customHeight="1" outlineLevel="5" x14ac:dyDescent="0.2">
      <c r="A558" s="6" t="s">
        <v>1102</v>
      </c>
      <c r="B558" s="7" t="s">
        <v>1103</v>
      </c>
      <c r="C558" s="7" t="s">
        <v>540</v>
      </c>
      <c r="D558" s="7" t="s">
        <v>301</v>
      </c>
      <c r="E558" s="7" t="s">
        <v>917</v>
      </c>
      <c r="F558" s="7" t="s">
        <v>29</v>
      </c>
      <c r="G558" s="8">
        <v>3.8</v>
      </c>
      <c r="H558" s="9">
        <v>7.0000000000000001E-3</v>
      </c>
      <c r="I558" s="13">
        <v>16868.02</v>
      </c>
      <c r="J558" s="11"/>
      <c r="K558" s="7" t="s">
        <v>119</v>
      </c>
      <c r="L558" s="12">
        <v>35</v>
      </c>
      <c r="M558" s="11"/>
      <c r="N558" s="29">
        <f>I558*(100-$B$4)*(100-$B$5)/10000</f>
        <v>16868.02</v>
      </c>
      <c r="O558" s="29">
        <f>M558*N558</f>
        <v>0</v>
      </c>
      <c r="P558" s="29">
        <f>G558*M558</f>
        <v>0</v>
      </c>
      <c r="Q558" s="29">
        <f>H558*M558</f>
        <v>0</v>
      </c>
    </row>
    <row r="559" spans="1:17" ht="23.1" customHeight="1" outlineLevel="5" x14ac:dyDescent="0.2">
      <c r="A559" s="6" t="s">
        <v>1104</v>
      </c>
      <c r="B559" s="7" t="s">
        <v>1105</v>
      </c>
      <c r="C559" s="7" t="s">
        <v>540</v>
      </c>
      <c r="D559" s="7" t="s">
        <v>301</v>
      </c>
      <c r="E559" s="7" t="s">
        <v>917</v>
      </c>
      <c r="F559" s="7" t="s">
        <v>29</v>
      </c>
      <c r="G559" s="8">
        <v>3.8</v>
      </c>
      <c r="H559" s="9">
        <v>7.0000000000000001E-3</v>
      </c>
      <c r="I559" s="13">
        <v>16846.25</v>
      </c>
      <c r="J559" s="11"/>
      <c r="K559" s="7" t="s">
        <v>119</v>
      </c>
      <c r="L559" s="12">
        <v>35</v>
      </c>
      <c r="M559" s="11"/>
      <c r="N559" s="29">
        <f>I559*(100-$B$4)*(100-$B$5)/10000</f>
        <v>16846.25</v>
      </c>
      <c r="O559" s="29">
        <f>M559*N559</f>
        <v>0</v>
      </c>
      <c r="P559" s="29">
        <f>G559*M559</f>
        <v>0</v>
      </c>
      <c r="Q559" s="29">
        <f>H559*M559</f>
        <v>0</v>
      </c>
    </row>
    <row r="560" spans="1:17" ht="11.1" customHeight="1" outlineLevel="5" x14ac:dyDescent="0.2">
      <c r="A560" s="6" t="s">
        <v>1106</v>
      </c>
      <c r="B560" s="7" t="s">
        <v>1107</v>
      </c>
      <c r="C560" s="7" t="s">
        <v>540</v>
      </c>
      <c r="D560" s="7" t="s">
        <v>301</v>
      </c>
      <c r="E560" s="7" t="s">
        <v>917</v>
      </c>
      <c r="F560" s="7" t="s">
        <v>29</v>
      </c>
      <c r="G560" s="8">
        <v>2.1</v>
      </c>
      <c r="H560" s="9">
        <v>1.2999999999999999E-2</v>
      </c>
      <c r="I560" s="13">
        <v>20656.71</v>
      </c>
      <c r="J560" s="11"/>
      <c r="K560" s="7" t="s">
        <v>119</v>
      </c>
      <c r="L560" s="12">
        <v>35</v>
      </c>
      <c r="M560" s="11"/>
      <c r="N560" s="29">
        <f>I560*(100-$B$4)*(100-$B$5)/10000</f>
        <v>20656.71</v>
      </c>
      <c r="O560" s="29">
        <f>M560*N560</f>
        <v>0</v>
      </c>
      <c r="P560" s="29">
        <f>G560*M560</f>
        <v>0</v>
      </c>
      <c r="Q560" s="29">
        <f>H560*M560</f>
        <v>0</v>
      </c>
    </row>
    <row r="561" spans="1:17" ht="11.1" customHeight="1" outlineLevel="5" x14ac:dyDescent="0.2">
      <c r="A561" s="6" t="s">
        <v>1108</v>
      </c>
      <c r="B561" s="7" t="s">
        <v>1109</v>
      </c>
      <c r="C561" s="7" t="s">
        <v>540</v>
      </c>
      <c r="D561" s="7" t="s">
        <v>301</v>
      </c>
      <c r="E561" s="7" t="s">
        <v>917</v>
      </c>
      <c r="F561" s="7" t="s">
        <v>29</v>
      </c>
      <c r="G561" s="8">
        <v>2.8</v>
      </c>
      <c r="H561" s="9">
        <v>1.4999999999999999E-2</v>
      </c>
      <c r="I561" s="13">
        <v>28566.799999999999</v>
      </c>
      <c r="J561" s="11"/>
      <c r="K561" s="7" t="s">
        <v>119</v>
      </c>
      <c r="L561" s="12">
        <v>35</v>
      </c>
      <c r="M561" s="11"/>
      <c r="N561" s="29">
        <f>I561*(100-$B$4)*(100-$B$5)/10000</f>
        <v>28566.799999999999</v>
      </c>
      <c r="O561" s="29">
        <f>M561*N561</f>
        <v>0</v>
      </c>
      <c r="P561" s="29">
        <f>G561*M561</f>
        <v>0</v>
      </c>
      <c r="Q561" s="29">
        <f>H561*M561</f>
        <v>0</v>
      </c>
    </row>
    <row r="562" spans="1:17" ht="23.1" customHeight="1" outlineLevel="5" x14ac:dyDescent="0.2">
      <c r="A562" s="6" t="s">
        <v>1110</v>
      </c>
      <c r="B562" s="7" t="s">
        <v>1111</v>
      </c>
      <c r="C562" s="7" t="s">
        <v>540</v>
      </c>
      <c r="D562" s="7" t="s">
        <v>301</v>
      </c>
      <c r="E562" s="7" t="s">
        <v>917</v>
      </c>
      <c r="F562" s="7" t="s">
        <v>29</v>
      </c>
      <c r="G562" s="8">
        <v>2.8</v>
      </c>
      <c r="H562" s="9">
        <v>1.4999999999999999E-2</v>
      </c>
      <c r="I562" s="13">
        <v>24519.15</v>
      </c>
      <c r="J562" s="11"/>
      <c r="K562" s="7" t="s">
        <v>119</v>
      </c>
      <c r="L562" s="12">
        <v>35</v>
      </c>
      <c r="M562" s="11"/>
      <c r="N562" s="29">
        <f>I562*(100-$B$4)*(100-$B$5)/10000</f>
        <v>24519.15</v>
      </c>
      <c r="O562" s="29">
        <f>M562*N562</f>
        <v>0</v>
      </c>
      <c r="P562" s="29">
        <f>G562*M562</f>
        <v>0</v>
      </c>
      <c r="Q562" s="29">
        <f>H562*M562</f>
        <v>0</v>
      </c>
    </row>
    <row r="563" spans="1:17" ht="11.1" customHeight="1" outlineLevel="5" x14ac:dyDescent="0.2">
      <c r="A563" s="6" t="s">
        <v>1112</v>
      </c>
      <c r="B563" s="7" t="s">
        <v>1113</v>
      </c>
      <c r="C563" s="7" t="s">
        <v>540</v>
      </c>
      <c r="D563" s="7" t="s">
        <v>301</v>
      </c>
      <c r="E563" s="7" t="s">
        <v>917</v>
      </c>
      <c r="F563" s="7" t="s">
        <v>29</v>
      </c>
      <c r="G563" s="8">
        <v>2.1</v>
      </c>
      <c r="H563" s="9">
        <v>1.4999999999999999E-2</v>
      </c>
      <c r="I563" s="13">
        <v>48194.34</v>
      </c>
      <c r="J563" s="11"/>
      <c r="K563" s="7" t="s">
        <v>119</v>
      </c>
      <c r="L563" s="12">
        <v>35</v>
      </c>
      <c r="M563" s="11"/>
      <c r="N563" s="29">
        <f>I563*(100-$B$4)*(100-$B$5)/10000</f>
        <v>48194.34</v>
      </c>
      <c r="O563" s="29">
        <f>M563*N563</f>
        <v>0</v>
      </c>
      <c r="P563" s="29">
        <f>G563*M563</f>
        <v>0</v>
      </c>
      <c r="Q563" s="29">
        <f>H563*M563</f>
        <v>0</v>
      </c>
    </row>
    <row r="564" spans="1:17" ht="11.1" customHeight="1" outlineLevel="5" x14ac:dyDescent="0.2">
      <c r="A564" s="6" t="s">
        <v>1114</v>
      </c>
      <c r="B564" s="7" t="s">
        <v>1115</v>
      </c>
      <c r="C564" s="7" t="s">
        <v>540</v>
      </c>
      <c r="D564" s="7" t="s">
        <v>301</v>
      </c>
      <c r="E564" s="7" t="s">
        <v>917</v>
      </c>
      <c r="F564" s="7" t="s">
        <v>29</v>
      </c>
      <c r="G564" s="8">
        <v>2.1</v>
      </c>
      <c r="H564" s="9">
        <v>1.4999999999999999E-2</v>
      </c>
      <c r="I564" s="13">
        <v>22309.31</v>
      </c>
      <c r="J564" s="11"/>
      <c r="K564" s="7" t="s">
        <v>119</v>
      </c>
      <c r="L564" s="12">
        <v>35</v>
      </c>
      <c r="M564" s="11"/>
      <c r="N564" s="29">
        <f>I564*(100-$B$4)*(100-$B$5)/10000</f>
        <v>22309.31</v>
      </c>
      <c r="O564" s="29">
        <f>M564*N564</f>
        <v>0</v>
      </c>
      <c r="P564" s="29">
        <f>G564*M564</f>
        <v>0</v>
      </c>
      <c r="Q564" s="29">
        <f>H564*M564</f>
        <v>0</v>
      </c>
    </row>
    <row r="565" spans="1:17" ht="23.1" customHeight="1" outlineLevel="5" x14ac:dyDescent="0.2">
      <c r="A565" s="6" t="s">
        <v>1116</v>
      </c>
      <c r="B565" s="7" t="s">
        <v>1117</v>
      </c>
      <c r="C565" s="7" t="s">
        <v>554</v>
      </c>
      <c r="D565" s="7" t="s">
        <v>301</v>
      </c>
      <c r="E565" s="7" t="s">
        <v>924</v>
      </c>
      <c r="F565" s="7" t="s">
        <v>29</v>
      </c>
      <c r="G565" s="8">
        <v>3.8</v>
      </c>
      <c r="H565" s="9">
        <v>1.2999999999999999E-2</v>
      </c>
      <c r="I565" s="13">
        <v>17101.22</v>
      </c>
      <c r="J565" s="11"/>
      <c r="K565" s="7" t="s">
        <v>119</v>
      </c>
      <c r="L565" s="12">
        <v>35</v>
      </c>
      <c r="M565" s="11"/>
      <c r="N565" s="29">
        <f>I565*(100-$B$4)*(100-$B$5)/10000</f>
        <v>17101.22</v>
      </c>
      <c r="O565" s="29">
        <f>M565*N565</f>
        <v>0</v>
      </c>
      <c r="P565" s="29">
        <f>G565*M565</f>
        <v>0</v>
      </c>
      <c r="Q565" s="29">
        <f>H565*M565</f>
        <v>0</v>
      </c>
    </row>
    <row r="566" spans="1:17" ht="23.1" customHeight="1" outlineLevel="5" x14ac:dyDescent="0.2">
      <c r="A566" s="6" t="s">
        <v>1118</v>
      </c>
      <c r="B566" s="7" t="s">
        <v>1119</v>
      </c>
      <c r="C566" s="7" t="s">
        <v>554</v>
      </c>
      <c r="D566" s="7" t="s">
        <v>301</v>
      </c>
      <c r="E566" s="7" t="s">
        <v>924</v>
      </c>
      <c r="F566" s="7" t="s">
        <v>29</v>
      </c>
      <c r="G566" s="8">
        <v>2.8</v>
      </c>
      <c r="H566" s="9">
        <v>1.4999999999999999E-2</v>
      </c>
      <c r="I566" s="13">
        <v>24519.15</v>
      </c>
      <c r="J566" s="11"/>
      <c r="K566" s="7" t="s">
        <v>119</v>
      </c>
      <c r="L566" s="12">
        <v>35</v>
      </c>
      <c r="M566" s="11"/>
      <c r="N566" s="29">
        <f>I566*(100-$B$4)*(100-$B$5)/10000</f>
        <v>24519.15</v>
      </c>
      <c r="O566" s="29">
        <f>M566*N566</f>
        <v>0</v>
      </c>
      <c r="P566" s="29">
        <f>G566*M566</f>
        <v>0</v>
      </c>
      <c r="Q566" s="29">
        <f>H566*M566</f>
        <v>0</v>
      </c>
    </row>
    <row r="567" spans="1:17" ht="23.1" customHeight="1" outlineLevel="5" x14ac:dyDescent="0.2">
      <c r="A567" s="6" t="s">
        <v>1120</v>
      </c>
      <c r="B567" s="7" t="s">
        <v>1121</v>
      </c>
      <c r="C567" s="7" t="s">
        <v>554</v>
      </c>
      <c r="D567" s="7" t="s">
        <v>301</v>
      </c>
      <c r="E567" s="7" t="s">
        <v>924</v>
      </c>
      <c r="F567" s="7" t="s">
        <v>29</v>
      </c>
      <c r="G567" s="8">
        <v>3.8</v>
      </c>
      <c r="H567" s="9">
        <v>1.4999999999999999E-2</v>
      </c>
      <c r="I567" s="13">
        <v>18137.650000000001</v>
      </c>
      <c r="J567" s="11"/>
      <c r="K567" s="7" t="s">
        <v>119</v>
      </c>
      <c r="L567" s="12">
        <v>35</v>
      </c>
      <c r="M567" s="11"/>
      <c r="N567" s="29">
        <f>I567*(100-$B$4)*(100-$B$5)/10000</f>
        <v>18137.650000000001</v>
      </c>
      <c r="O567" s="29">
        <f>M567*N567</f>
        <v>0</v>
      </c>
      <c r="P567" s="29">
        <f>G567*M567</f>
        <v>0</v>
      </c>
      <c r="Q567" s="29">
        <f>H567*M567</f>
        <v>0</v>
      </c>
    </row>
    <row r="568" spans="1:17" ht="11.1" customHeight="1" outlineLevel="5" x14ac:dyDescent="0.2">
      <c r="A568" s="6" t="s">
        <v>1122</v>
      </c>
      <c r="B568" s="7" t="s">
        <v>1123</v>
      </c>
      <c r="C568" s="7" t="s">
        <v>554</v>
      </c>
      <c r="D568" s="7" t="s">
        <v>301</v>
      </c>
      <c r="E568" s="7" t="s">
        <v>924</v>
      </c>
      <c r="F568" s="7" t="s">
        <v>29</v>
      </c>
      <c r="G568" s="8">
        <v>3.8</v>
      </c>
      <c r="H568" s="9">
        <v>1.2999999999999999E-2</v>
      </c>
      <c r="I568" s="13">
        <v>21221.05</v>
      </c>
      <c r="J568" s="11"/>
      <c r="K568" s="7" t="s">
        <v>119</v>
      </c>
      <c r="L568" s="12">
        <v>35</v>
      </c>
      <c r="M568" s="11"/>
      <c r="N568" s="29">
        <f>I568*(100-$B$4)*(100-$B$5)/10000</f>
        <v>21221.05</v>
      </c>
      <c r="O568" s="29">
        <f>M568*N568</f>
        <v>0</v>
      </c>
      <c r="P568" s="29">
        <f>G568*M568</f>
        <v>0</v>
      </c>
      <c r="Q568" s="29">
        <f>H568*M568</f>
        <v>0</v>
      </c>
    </row>
    <row r="569" spans="1:17" ht="11.1" customHeight="1" outlineLevel="5" x14ac:dyDescent="0.2">
      <c r="A569" s="6" t="s">
        <v>1124</v>
      </c>
      <c r="B569" s="7" t="s">
        <v>1125</v>
      </c>
      <c r="C569" s="7" t="s">
        <v>554</v>
      </c>
      <c r="D569" s="7" t="s">
        <v>301</v>
      </c>
      <c r="E569" s="7" t="s">
        <v>924</v>
      </c>
      <c r="F569" s="7" t="s">
        <v>29</v>
      </c>
      <c r="G569" s="8">
        <v>2.1</v>
      </c>
      <c r="H569" s="9">
        <v>1.4999999999999999E-2</v>
      </c>
      <c r="I569" s="13">
        <v>24485.83</v>
      </c>
      <c r="J569" s="11"/>
      <c r="K569" s="7" t="s">
        <v>119</v>
      </c>
      <c r="L569" s="12">
        <v>35</v>
      </c>
      <c r="M569" s="11"/>
      <c r="N569" s="29">
        <f>I569*(100-$B$4)*(100-$B$5)/10000</f>
        <v>24485.83</v>
      </c>
      <c r="O569" s="29">
        <f>M569*N569</f>
        <v>0</v>
      </c>
      <c r="P569" s="29">
        <f>G569*M569</f>
        <v>0</v>
      </c>
      <c r="Q569" s="29">
        <f>H569*M569</f>
        <v>0</v>
      </c>
    </row>
    <row r="570" spans="1:17" ht="11.1" customHeight="1" outlineLevel="5" x14ac:dyDescent="0.2">
      <c r="A570" s="6" t="s">
        <v>1126</v>
      </c>
      <c r="B570" s="7" t="s">
        <v>1127</v>
      </c>
      <c r="C570" s="7" t="s">
        <v>554</v>
      </c>
      <c r="D570" s="7" t="s">
        <v>301</v>
      </c>
      <c r="E570" s="7" t="s">
        <v>924</v>
      </c>
      <c r="F570" s="7" t="s">
        <v>29</v>
      </c>
      <c r="G570" s="8">
        <v>3.8</v>
      </c>
      <c r="H570" s="9">
        <v>1.4999999999999999E-2</v>
      </c>
      <c r="I570" s="13">
        <v>42442.11</v>
      </c>
      <c r="J570" s="11"/>
      <c r="K570" s="7" t="s">
        <v>119</v>
      </c>
      <c r="L570" s="12">
        <v>35</v>
      </c>
      <c r="M570" s="11"/>
      <c r="N570" s="29">
        <f>I570*(100-$B$4)*(100-$B$5)/10000</f>
        <v>42442.11</v>
      </c>
      <c r="O570" s="29">
        <f>M570*N570</f>
        <v>0</v>
      </c>
      <c r="P570" s="29">
        <f>G570*M570</f>
        <v>0</v>
      </c>
      <c r="Q570" s="29">
        <f>H570*M570</f>
        <v>0</v>
      </c>
    </row>
    <row r="571" spans="1:17" ht="11.1" customHeight="1" outlineLevel="5" x14ac:dyDescent="0.2">
      <c r="A571" s="6" t="s">
        <v>1128</v>
      </c>
      <c r="B571" s="7" t="s">
        <v>1129</v>
      </c>
      <c r="C571" s="7" t="s">
        <v>554</v>
      </c>
      <c r="D571" s="7" t="s">
        <v>301</v>
      </c>
      <c r="E571" s="7" t="s">
        <v>924</v>
      </c>
      <c r="F571" s="7" t="s">
        <v>29</v>
      </c>
      <c r="G571" s="8">
        <v>3.8</v>
      </c>
      <c r="H571" s="9">
        <v>1.4999999999999999E-2</v>
      </c>
      <c r="I571" s="13">
        <v>50604.05</v>
      </c>
      <c r="J571" s="11"/>
      <c r="K571" s="7" t="s">
        <v>119</v>
      </c>
      <c r="L571" s="12">
        <v>35</v>
      </c>
      <c r="M571" s="11"/>
      <c r="N571" s="29">
        <f>I571*(100-$B$4)*(100-$B$5)/10000</f>
        <v>50604.05</v>
      </c>
      <c r="O571" s="29">
        <f>M571*N571</f>
        <v>0</v>
      </c>
      <c r="P571" s="29">
        <f>G571*M571</f>
        <v>0</v>
      </c>
      <c r="Q571" s="29">
        <f>H571*M571</f>
        <v>0</v>
      </c>
    </row>
    <row r="572" spans="1:17" ht="11.1" customHeight="1" outlineLevel="5" x14ac:dyDescent="0.2">
      <c r="A572" s="6" t="s">
        <v>1130</v>
      </c>
      <c r="B572" s="7" t="s">
        <v>1131</v>
      </c>
      <c r="C572" s="7" t="s">
        <v>554</v>
      </c>
      <c r="D572" s="7" t="s">
        <v>301</v>
      </c>
      <c r="E572" s="7" t="s">
        <v>924</v>
      </c>
      <c r="F572" s="7" t="s">
        <v>29</v>
      </c>
      <c r="G572" s="8">
        <v>3.8</v>
      </c>
      <c r="H572" s="9">
        <v>1.4999999999999999E-2</v>
      </c>
      <c r="I572" s="13">
        <v>31559.51</v>
      </c>
      <c r="J572" s="11"/>
      <c r="K572" s="7" t="s">
        <v>119</v>
      </c>
      <c r="L572" s="12">
        <v>35</v>
      </c>
      <c r="M572" s="11"/>
      <c r="N572" s="29">
        <f>I572*(100-$B$4)*(100-$B$5)/10000</f>
        <v>31559.51</v>
      </c>
      <c r="O572" s="29">
        <f>M572*N572</f>
        <v>0</v>
      </c>
      <c r="P572" s="29">
        <f>G572*M572</f>
        <v>0</v>
      </c>
      <c r="Q572" s="29">
        <f>H572*M572</f>
        <v>0</v>
      </c>
    </row>
    <row r="573" spans="1:17" ht="23.1" customHeight="1" outlineLevel="5" x14ac:dyDescent="0.2">
      <c r="A573" s="6" t="s">
        <v>1132</v>
      </c>
      <c r="B573" s="7" t="s">
        <v>1133</v>
      </c>
      <c r="C573" s="7" t="s">
        <v>671</v>
      </c>
      <c r="D573" s="7" t="s">
        <v>301</v>
      </c>
      <c r="E573" s="7" t="s">
        <v>935</v>
      </c>
      <c r="F573" s="7" t="s">
        <v>29</v>
      </c>
      <c r="G573" s="8">
        <v>3.8</v>
      </c>
      <c r="H573" s="9">
        <v>1.2999999999999999E-2</v>
      </c>
      <c r="I573" s="13">
        <v>21860.02</v>
      </c>
      <c r="J573" s="11"/>
      <c r="K573" s="7" t="s">
        <v>119</v>
      </c>
      <c r="L573" s="12">
        <v>35</v>
      </c>
      <c r="M573" s="11"/>
      <c r="N573" s="29">
        <f>I573*(100-$B$4)*(100-$B$5)/10000</f>
        <v>21860.02</v>
      </c>
      <c r="O573" s="29">
        <f>M573*N573</f>
        <v>0</v>
      </c>
      <c r="P573" s="29">
        <f>G573*M573</f>
        <v>0</v>
      </c>
      <c r="Q573" s="29">
        <f>H573*M573</f>
        <v>0</v>
      </c>
    </row>
    <row r="574" spans="1:17" ht="11.1" customHeight="1" outlineLevel="5" x14ac:dyDescent="0.2">
      <c r="A574" s="6" t="s">
        <v>1134</v>
      </c>
      <c r="B574" s="7" t="s">
        <v>1135</v>
      </c>
      <c r="C574" s="7" t="s">
        <v>671</v>
      </c>
      <c r="D574" s="7" t="s">
        <v>301</v>
      </c>
      <c r="E574" s="7" t="s">
        <v>1136</v>
      </c>
      <c r="F574" s="7" t="s">
        <v>29</v>
      </c>
      <c r="G574" s="8">
        <v>3.8</v>
      </c>
      <c r="H574" s="9">
        <v>1.4999999999999999E-2</v>
      </c>
      <c r="I574" s="13">
        <v>58040.49</v>
      </c>
      <c r="J574" s="11"/>
      <c r="K574" s="7" t="s">
        <v>119</v>
      </c>
      <c r="L574" s="12">
        <v>35</v>
      </c>
      <c r="M574" s="11"/>
      <c r="N574" s="29">
        <f>I574*(100-$B$4)*(100-$B$5)/10000</f>
        <v>58040.49</v>
      </c>
      <c r="O574" s="29">
        <f>M574*N574</f>
        <v>0</v>
      </c>
      <c r="P574" s="29">
        <f>G574*M574</f>
        <v>0</v>
      </c>
      <c r="Q574" s="29">
        <f>H574*M574</f>
        <v>0</v>
      </c>
    </row>
    <row r="575" spans="1:17" ht="23.1" customHeight="1" outlineLevel="5" x14ac:dyDescent="0.2">
      <c r="A575" s="6" t="s">
        <v>1137</v>
      </c>
      <c r="B575" s="7" t="s">
        <v>1138</v>
      </c>
      <c r="C575" s="7" t="s">
        <v>671</v>
      </c>
      <c r="D575" s="7" t="s">
        <v>301</v>
      </c>
      <c r="E575" s="7" t="s">
        <v>935</v>
      </c>
      <c r="F575" s="7" t="s">
        <v>29</v>
      </c>
      <c r="G575" s="8">
        <v>3.8</v>
      </c>
      <c r="H575" s="9">
        <v>1.4999999999999999E-2</v>
      </c>
      <c r="I575" s="13">
        <v>21458.91</v>
      </c>
      <c r="J575" s="11"/>
      <c r="K575" s="7" t="s">
        <v>119</v>
      </c>
      <c r="L575" s="12">
        <v>35</v>
      </c>
      <c r="M575" s="11"/>
      <c r="N575" s="29">
        <f>I575*(100-$B$4)*(100-$B$5)/10000</f>
        <v>21458.91</v>
      </c>
      <c r="O575" s="29">
        <f>M575*N575</f>
        <v>0</v>
      </c>
      <c r="P575" s="29">
        <f>G575*M575</f>
        <v>0</v>
      </c>
      <c r="Q575" s="29">
        <f>H575*M575</f>
        <v>0</v>
      </c>
    </row>
    <row r="576" spans="1:17" ht="11.1" customHeight="1" outlineLevel="5" x14ac:dyDescent="0.2">
      <c r="A576" s="6" t="s">
        <v>1139</v>
      </c>
      <c r="B576" s="7" t="s">
        <v>1140</v>
      </c>
      <c r="C576" s="7" t="s">
        <v>671</v>
      </c>
      <c r="D576" s="7" t="s">
        <v>301</v>
      </c>
      <c r="E576" s="7" t="s">
        <v>935</v>
      </c>
      <c r="F576" s="7" t="s">
        <v>29</v>
      </c>
      <c r="G576" s="8">
        <v>3.8</v>
      </c>
      <c r="H576" s="9">
        <v>1.4999999999999999E-2</v>
      </c>
      <c r="I576" s="13">
        <v>25871.03</v>
      </c>
      <c r="J576" s="11"/>
      <c r="K576" s="7" t="s">
        <v>119</v>
      </c>
      <c r="L576" s="12">
        <v>35</v>
      </c>
      <c r="M576" s="11"/>
      <c r="N576" s="29">
        <f>I576*(100-$B$4)*(100-$B$5)/10000</f>
        <v>25871.03</v>
      </c>
      <c r="O576" s="29">
        <f>M576*N576</f>
        <v>0</v>
      </c>
      <c r="P576" s="29">
        <f>G576*M576</f>
        <v>0</v>
      </c>
      <c r="Q576" s="29">
        <f>H576*M576</f>
        <v>0</v>
      </c>
    </row>
    <row r="577" spans="1:17" ht="11.1" customHeight="1" outlineLevel="5" x14ac:dyDescent="0.2">
      <c r="A577" s="6" t="s">
        <v>1141</v>
      </c>
      <c r="B577" s="7" t="s">
        <v>1142</v>
      </c>
      <c r="C577" s="7" t="s">
        <v>671</v>
      </c>
      <c r="D577" s="7" t="s">
        <v>301</v>
      </c>
      <c r="E577" s="7" t="s">
        <v>935</v>
      </c>
      <c r="F577" s="7" t="s">
        <v>29</v>
      </c>
      <c r="G577" s="8">
        <v>3.8</v>
      </c>
      <c r="H577" s="9">
        <v>1.4999999999999999E-2</v>
      </c>
      <c r="I577" s="13">
        <v>30222.51</v>
      </c>
      <c r="J577" s="11"/>
      <c r="K577" s="7" t="s">
        <v>119</v>
      </c>
      <c r="L577" s="12">
        <v>35</v>
      </c>
      <c r="M577" s="11"/>
      <c r="N577" s="29">
        <f>I577*(100-$B$4)*(100-$B$5)/10000</f>
        <v>30222.51</v>
      </c>
      <c r="O577" s="29">
        <f>M577*N577</f>
        <v>0</v>
      </c>
      <c r="P577" s="29">
        <f>G577*M577</f>
        <v>0</v>
      </c>
      <c r="Q577" s="29">
        <f>H577*M577</f>
        <v>0</v>
      </c>
    </row>
    <row r="578" spans="1:17" ht="11.1" customHeight="1" outlineLevel="5" x14ac:dyDescent="0.2">
      <c r="A578" s="6" t="s">
        <v>1143</v>
      </c>
      <c r="B578" s="7" t="s">
        <v>1144</v>
      </c>
      <c r="C578" s="7" t="s">
        <v>671</v>
      </c>
      <c r="D578" s="7" t="s">
        <v>301</v>
      </c>
      <c r="E578" s="7" t="s">
        <v>935</v>
      </c>
      <c r="F578" s="7" t="s">
        <v>29</v>
      </c>
      <c r="G578" s="8">
        <v>3.8</v>
      </c>
      <c r="H578" s="9">
        <v>1.2999999999999999E-2</v>
      </c>
      <c r="I578" s="13">
        <v>21860.02</v>
      </c>
      <c r="J578" s="11"/>
      <c r="K578" s="7" t="s">
        <v>119</v>
      </c>
      <c r="L578" s="12">
        <v>35</v>
      </c>
      <c r="M578" s="11"/>
      <c r="N578" s="29">
        <f>I578*(100-$B$4)*(100-$B$5)/10000</f>
        <v>21860.02</v>
      </c>
      <c r="O578" s="29">
        <f>M578*N578</f>
        <v>0</v>
      </c>
      <c r="P578" s="29">
        <f>G578*M578</f>
        <v>0</v>
      </c>
      <c r="Q578" s="29">
        <f>H578*M578</f>
        <v>0</v>
      </c>
    </row>
    <row r="579" spans="1:17" ht="11.1" customHeight="1" outlineLevel="5" x14ac:dyDescent="0.2">
      <c r="A579" s="6" t="s">
        <v>1145</v>
      </c>
      <c r="B579" s="7" t="s">
        <v>1146</v>
      </c>
      <c r="C579" s="7" t="s">
        <v>890</v>
      </c>
      <c r="D579" s="7" t="s">
        <v>301</v>
      </c>
      <c r="E579" s="7" t="s">
        <v>1147</v>
      </c>
      <c r="F579" s="7" t="s">
        <v>29</v>
      </c>
      <c r="G579" s="8">
        <v>6.4</v>
      </c>
      <c r="H579" s="11"/>
      <c r="I579" s="13">
        <v>36275.300000000003</v>
      </c>
      <c r="J579" s="11"/>
      <c r="K579" s="7" t="s">
        <v>119</v>
      </c>
      <c r="L579" s="12">
        <v>35</v>
      </c>
      <c r="M579" s="11"/>
      <c r="N579" s="29">
        <f>I579*(100-$B$4)*(100-$B$5)/10000</f>
        <v>36275.300000000003</v>
      </c>
      <c r="O579" s="29">
        <f>M579*N579</f>
        <v>0</v>
      </c>
      <c r="P579" s="29">
        <f>G579*M579</f>
        <v>0</v>
      </c>
      <c r="Q579" s="29">
        <f>H579*M579</f>
        <v>0</v>
      </c>
    </row>
    <row r="580" spans="1:17" ht="11.1" customHeight="1" outlineLevel="5" x14ac:dyDescent="0.2">
      <c r="A580" s="6" t="s">
        <v>1148</v>
      </c>
      <c r="B580" s="7" t="s">
        <v>1149</v>
      </c>
      <c r="C580" s="7" t="s">
        <v>251</v>
      </c>
      <c r="D580" s="7" t="s">
        <v>301</v>
      </c>
      <c r="E580" s="7" t="s">
        <v>1150</v>
      </c>
      <c r="F580" s="7" t="s">
        <v>29</v>
      </c>
      <c r="G580" s="8">
        <v>8.4</v>
      </c>
      <c r="H580" s="9">
        <v>0.02</v>
      </c>
      <c r="I580" s="13">
        <v>47676.12</v>
      </c>
      <c r="J580" s="11"/>
      <c r="K580" s="7" t="s">
        <v>119</v>
      </c>
      <c r="L580" s="12">
        <v>35</v>
      </c>
      <c r="M580" s="11"/>
      <c r="N580" s="29">
        <f>I580*(100-$B$4)*(100-$B$5)/10000</f>
        <v>47676.12</v>
      </c>
      <c r="O580" s="29">
        <f>M580*N580</f>
        <v>0</v>
      </c>
      <c r="P580" s="29">
        <f>G580*M580</f>
        <v>0</v>
      </c>
      <c r="Q580" s="29">
        <f>H580*M580</f>
        <v>0</v>
      </c>
    </row>
    <row r="581" spans="1:17" ht="11.1" customHeight="1" outlineLevel="5" x14ac:dyDescent="0.2">
      <c r="A581" s="6" t="s">
        <v>1151</v>
      </c>
      <c r="B581" s="7" t="s">
        <v>1152</v>
      </c>
      <c r="C581" s="7" t="s">
        <v>134</v>
      </c>
      <c r="D581" s="7" t="s">
        <v>301</v>
      </c>
      <c r="E581" s="7" t="s">
        <v>1153</v>
      </c>
      <c r="F581" s="7" t="s">
        <v>29</v>
      </c>
      <c r="G581" s="8">
        <v>12.4</v>
      </c>
      <c r="H581" s="9">
        <v>0.02</v>
      </c>
      <c r="I581" s="13">
        <v>45123.88</v>
      </c>
      <c r="J581" s="11"/>
      <c r="K581" s="7" t="s">
        <v>119</v>
      </c>
      <c r="L581" s="12">
        <v>35</v>
      </c>
      <c r="M581" s="11"/>
      <c r="N581" s="29">
        <f>I581*(100-$B$4)*(100-$B$5)/10000</f>
        <v>45123.88</v>
      </c>
      <c r="O581" s="29">
        <f>M581*N581</f>
        <v>0</v>
      </c>
      <c r="P581" s="29">
        <f>G581*M581</f>
        <v>0</v>
      </c>
      <c r="Q581" s="29">
        <f>H581*M581</f>
        <v>0</v>
      </c>
    </row>
    <row r="582" spans="1:17" ht="11.1" customHeight="1" outlineLevel="5" x14ac:dyDescent="0.2">
      <c r="A582" s="6" t="s">
        <v>1154</v>
      </c>
      <c r="B582" s="7" t="s">
        <v>1155</v>
      </c>
      <c r="C582" s="7" t="s">
        <v>1156</v>
      </c>
      <c r="D582" s="7" t="s">
        <v>301</v>
      </c>
      <c r="E582" s="7" t="s">
        <v>1157</v>
      </c>
      <c r="F582" s="7" t="s">
        <v>29</v>
      </c>
      <c r="G582" s="8">
        <v>9.4</v>
      </c>
      <c r="H582" s="9">
        <v>0.02</v>
      </c>
      <c r="I582" s="13">
        <v>50338.2</v>
      </c>
      <c r="J582" s="11"/>
      <c r="K582" s="7" t="s">
        <v>119</v>
      </c>
      <c r="L582" s="12">
        <v>35</v>
      </c>
      <c r="M582" s="11"/>
      <c r="N582" s="29">
        <f>I582*(100-$B$4)*(100-$B$5)/10000</f>
        <v>50338.2</v>
      </c>
      <c r="O582" s="29">
        <f>M582*N582</f>
        <v>0</v>
      </c>
      <c r="P582" s="29">
        <f>G582*M582</f>
        <v>0</v>
      </c>
      <c r="Q582" s="29">
        <f>H582*M582</f>
        <v>0</v>
      </c>
    </row>
    <row r="583" spans="1:17" ht="11.1" customHeight="1" outlineLevel="4" x14ac:dyDescent="0.2">
      <c r="A583" s="22" t="s">
        <v>1158</v>
      </c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8"/>
      <c r="O583" s="28"/>
      <c r="P583" s="28"/>
      <c r="Q583" s="28"/>
    </row>
    <row r="584" spans="1:17" ht="35.1" customHeight="1" outlineLevel="5" x14ac:dyDescent="0.2">
      <c r="A584" s="6" t="s">
        <v>1159</v>
      </c>
      <c r="B584" s="7" t="s">
        <v>1160</v>
      </c>
      <c r="C584" s="7"/>
      <c r="D584" s="7"/>
      <c r="E584" s="7" t="s">
        <v>28</v>
      </c>
      <c r="F584" s="7" t="s">
        <v>29</v>
      </c>
      <c r="G584" s="11"/>
      <c r="H584" s="11"/>
      <c r="I584" s="13">
        <v>2158.7600000000002</v>
      </c>
      <c r="J584" s="11"/>
      <c r="K584" s="7" t="s">
        <v>119</v>
      </c>
      <c r="L584" s="12">
        <v>35</v>
      </c>
      <c r="M584" s="11"/>
      <c r="N584" s="29">
        <f>I584*(100-$B$4)*(100-$B$5)/10000</f>
        <v>2158.7600000000002</v>
      </c>
      <c r="O584" s="29">
        <f>M584*N584</f>
        <v>0</v>
      </c>
      <c r="P584" s="29">
        <f>G584*M584</f>
        <v>0</v>
      </c>
      <c r="Q584" s="29">
        <f>H584*M584</f>
        <v>0</v>
      </c>
    </row>
    <row r="585" spans="1:17" ht="23.1" customHeight="1" outlineLevel="5" x14ac:dyDescent="0.2">
      <c r="A585" s="6" t="s">
        <v>1161</v>
      </c>
      <c r="B585" s="7" t="s">
        <v>1162</v>
      </c>
      <c r="C585" s="7"/>
      <c r="D585" s="7"/>
      <c r="E585" s="7" t="s">
        <v>28</v>
      </c>
      <c r="F585" s="7" t="s">
        <v>29</v>
      </c>
      <c r="G585" s="11"/>
      <c r="H585" s="9">
        <v>1E-3</v>
      </c>
      <c r="I585" s="10">
        <v>399.77</v>
      </c>
      <c r="J585" s="11"/>
      <c r="K585" s="7" t="s">
        <v>119</v>
      </c>
      <c r="L585" s="12">
        <v>35</v>
      </c>
      <c r="M585" s="11"/>
      <c r="N585" s="29">
        <f>I585*(100-$B$4)*(100-$B$5)/10000</f>
        <v>399.77</v>
      </c>
      <c r="O585" s="29">
        <f>M585*N585</f>
        <v>0</v>
      </c>
      <c r="P585" s="29">
        <f>G585*M585</f>
        <v>0</v>
      </c>
      <c r="Q585" s="29">
        <f>H585*M585</f>
        <v>0</v>
      </c>
    </row>
    <row r="586" spans="1:17" ht="23.1" customHeight="1" outlineLevel="5" x14ac:dyDescent="0.2">
      <c r="A586" s="6" t="s">
        <v>1163</v>
      </c>
      <c r="B586" s="7" t="s">
        <v>1164</v>
      </c>
      <c r="C586" s="7"/>
      <c r="D586" s="7"/>
      <c r="E586" s="7" t="s">
        <v>28</v>
      </c>
      <c r="F586" s="7" t="s">
        <v>29</v>
      </c>
      <c r="G586" s="11"/>
      <c r="H586" s="11"/>
      <c r="I586" s="10">
        <v>373.12</v>
      </c>
      <c r="J586" s="11"/>
      <c r="K586" s="7" t="s">
        <v>119</v>
      </c>
      <c r="L586" s="12">
        <v>35</v>
      </c>
      <c r="M586" s="11"/>
      <c r="N586" s="29">
        <f>I586*(100-$B$4)*(100-$B$5)/10000</f>
        <v>373.12</v>
      </c>
      <c r="O586" s="29">
        <f>M586*N586</f>
        <v>0</v>
      </c>
      <c r="P586" s="29">
        <f>G586*M586</f>
        <v>0</v>
      </c>
      <c r="Q586" s="29">
        <f>H586*M586</f>
        <v>0</v>
      </c>
    </row>
    <row r="587" spans="1:17" ht="23.1" customHeight="1" outlineLevel="5" x14ac:dyDescent="0.2">
      <c r="A587" s="6" t="s">
        <v>1165</v>
      </c>
      <c r="B587" s="7" t="s">
        <v>1166</v>
      </c>
      <c r="C587" s="7"/>
      <c r="D587" s="7"/>
      <c r="E587" s="7" t="s">
        <v>28</v>
      </c>
      <c r="F587" s="7" t="s">
        <v>29</v>
      </c>
      <c r="G587" s="8">
        <v>0.35599999999999998</v>
      </c>
      <c r="H587" s="9">
        <v>1E-3</v>
      </c>
      <c r="I587" s="13">
        <v>1545.77</v>
      </c>
      <c r="J587" s="11"/>
      <c r="K587" s="7" t="s">
        <v>119</v>
      </c>
      <c r="L587" s="12">
        <v>35</v>
      </c>
      <c r="M587" s="11"/>
      <c r="N587" s="29">
        <f>I587*(100-$B$4)*(100-$B$5)/10000</f>
        <v>1545.77</v>
      </c>
      <c r="O587" s="29">
        <f>M587*N587</f>
        <v>0</v>
      </c>
      <c r="P587" s="29">
        <f>G587*M587</f>
        <v>0</v>
      </c>
      <c r="Q587" s="29">
        <f>H587*M587</f>
        <v>0</v>
      </c>
    </row>
    <row r="588" spans="1:17" ht="35.1" customHeight="1" outlineLevel="5" x14ac:dyDescent="0.2">
      <c r="A588" s="6" t="s">
        <v>1167</v>
      </c>
      <c r="B588" s="7" t="s">
        <v>1168</v>
      </c>
      <c r="C588" s="7"/>
      <c r="D588" s="7"/>
      <c r="E588" s="7" t="s">
        <v>28</v>
      </c>
      <c r="F588" s="7" t="s">
        <v>29</v>
      </c>
      <c r="G588" s="11"/>
      <c r="H588" s="9">
        <v>1E-3</v>
      </c>
      <c r="I588" s="10">
        <v>704.78</v>
      </c>
      <c r="J588" s="11"/>
      <c r="K588" s="7" t="s">
        <v>119</v>
      </c>
      <c r="L588" s="12">
        <v>35</v>
      </c>
      <c r="M588" s="11"/>
      <c r="N588" s="29">
        <f>I588*(100-$B$4)*(100-$B$5)/10000</f>
        <v>704.78</v>
      </c>
      <c r="O588" s="29">
        <f>M588*N588</f>
        <v>0</v>
      </c>
      <c r="P588" s="29">
        <f>G588*M588</f>
        <v>0</v>
      </c>
      <c r="Q588" s="29">
        <f>H588*M588</f>
        <v>0</v>
      </c>
    </row>
    <row r="589" spans="1:17" ht="23.1" customHeight="1" outlineLevel="5" x14ac:dyDescent="0.2">
      <c r="A589" s="6" t="s">
        <v>1169</v>
      </c>
      <c r="B589" s="7" t="s">
        <v>1170</v>
      </c>
      <c r="C589" s="7"/>
      <c r="D589" s="7"/>
      <c r="E589" s="7" t="s">
        <v>28</v>
      </c>
      <c r="F589" s="7" t="s">
        <v>29</v>
      </c>
      <c r="G589" s="11"/>
      <c r="H589" s="11"/>
      <c r="I589" s="13">
        <v>1679.03</v>
      </c>
      <c r="J589" s="11"/>
      <c r="K589" s="7" t="s">
        <v>119</v>
      </c>
      <c r="L589" s="12">
        <v>35</v>
      </c>
      <c r="M589" s="11"/>
      <c r="N589" s="29">
        <f>I589*(100-$B$4)*(100-$B$5)/10000</f>
        <v>1679.03</v>
      </c>
      <c r="O589" s="29">
        <f>M589*N589</f>
        <v>0</v>
      </c>
      <c r="P589" s="29">
        <f>G589*M589</f>
        <v>0</v>
      </c>
      <c r="Q589" s="29">
        <f>H589*M589</f>
        <v>0</v>
      </c>
    </row>
    <row r="590" spans="1:17" ht="11.1" customHeight="1" outlineLevel="2" x14ac:dyDescent="0.2">
      <c r="A590" s="20" t="s">
        <v>1171</v>
      </c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6"/>
      <c r="O590" s="26"/>
      <c r="P590" s="26"/>
      <c r="Q590" s="26"/>
    </row>
    <row r="591" spans="1:17" ht="11.1" customHeight="1" outlineLevel="3" x14ac:dyDescent="0.2">
      <c r="A591" s="21" t="s">
        <v>1172</v>
      </c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7"/>
      <c r="O591" s="27"/>
      <c r="P591" s="27"/>
      <c r="Q591" s="27"/>
    </row>
    <row r="592" spans="1:17" ht="11.1" customHeight="1" outlineLevel="4" x14ac:dyDescent="0.2">
      <c r="A592" s="22" t="s">
        <v>1173</v>
      </c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8"/>
      <c r="O592" s="28"/>
      <c r="P592" s="28"/>
      <c r="Q592" s="28"/>
    </row>
    <row r="593" spans="1:17" ht="11.1" customHeight="1" outlineLevel="5" x14ac:dyDescent="0.2">
      <c r="A593" s="6" t="s">
        <v>1174</v>
      </c>
      <c r="B593" s="7" t="s">
        <v>1175</v>
      </c>
      <c r="C593" s="7"/>
      <c r="D593" s="7"/>
      <c r="E593" s="7" t="s">
        <v>28</v>
      </c>
      <c r="F593" s="7" t="s">
        <v>29</v>
      </c>
      <c r="G593" s="8">
        <v>2.5</v>
      </c>
      <c r="H593" s="9">
        <v>2E-3</v>
      </c>
      <c r="I593" s="13">
        <v>8985.91</v>
      </c>
      <c r="J593" s="11"/>
      <c r="K593" s="7"/>
      <c r="L593" s="12">
        <v>35</v>
      </c>
      <c r="M593" s="11"/>
      <c r="N593" s="29">
        <f>I593*(100-$B$4)*(100-$B$5)/10000</f>
        <v>8985.91</v>
      </c>
      <c r="O593" s="29">
        <f>M593*N593</f>
        <v>0</v>
      </c>
      <c r="P593" s="29">
        <f>G593*M593</f>
        <v>0</v>
      </c>
      <c r="Q593" s="29">
        <f>H593*M593</f>
        <v>0</v>
      </c>
    </row>
    <row r="594" spans="1:17" ht="23.1" customHeight="1" outlineLevel="5" x14ac:dyDescent="0.2">
      <c r="A594" s="6" t="s">
        <v>1176</v>
      </c>
      <c r="B594" s="7" t="s">
        <v>1177</v>
      </c>
      <c r="C594" s="7"/>
      <c r="D594" s="7"/>
      <c r="E594" s="7" t="s">
        <v>28</v>
      </c>
      <c r="F594" s="7" t="s">
        <v>29</v>
      </c>
      <c r="G594" s="8">
        <v>2.5</v>
      </c>
      <c r="H594" s="9">
        <v>2E-3</v>
      </c>
      <c r="I594" s="13">
        <v>27285.74</v>
      </c>
      <c r="J594" s="11"/>
      <c r="K594" s="7"/>
      <c r="L594" s="12">
        <v>35</v>
      </c>
      <c r="M594" s="11"/>
      <c r="N594" s="29">
        <f>I594*(100-$B$4)*(100-$B$5)/10000</f>
        <v>27285.74</v>
      </c>
      <c r="O594" s="29">
        <f>M594*N594</f>
        <v>0</v>
      </c>
      <c r="P594" s="29">
        <f>G594*M594</f>
        <v>0</v>
      </c>
      <c r="Q594" s="29">
        <f>H594*M594</f>
        <v>0</v>
      </c>
    </row>
    <row r="595" spans="1:17" ht="23.1" customHeight="1" outlineLevel="5" x14ac:dyDescent="0.2">
      <c r="A595" s="6" t="s">
        <v>1178</v>
      </c>
      <c r="B595" s="7" t="s">
        <v>1179</v>
      </c>
      <c r="C595" s="7"/>
      <c r="D595" s="7"/>
      <c r="E595" s="7" t="s">
        <v>28</v>
      </c>
      <c r="F595" s="7" t="s">
        <v>29</v>
      </c>
      <c r="G595" s="8">
        <v>2.5</v>
      </c>
      <c r="H595" s="9">
        <v>2E-3</v>
      </c>
      <c r="I595" s="13">
        <v>24055.119999999999</v>
      </c>
      <c r="J595" s="11"/>
      <c r="K595" s="7"/>
      <c r="L595" s="12">
        <v>35</v>
      </c>
      <c r="M595" s="11"/>
      <c r="N595" s="29">
        <f>I595*(100-$B$4)*(100-$B$5)/10000</f>
        <v>24055.119999999999</v>
      </c>
      <c r="O595" s="29">
        <f>M595*N595</f>
        <v>0</v>
      </c>
      <c r="P595" s="29">
        <f>G595*M595</f>
        <v>0</v>
      </c>
      <c r="Q595" s="29">
        <f>H595*M595</f>
        <v>0</v>
      </c>
    </row>
    <row r="596" spans="1:17" ht="23.1" customHeight="1" outlineLevel="5" x14ac:dyDescent="0.2">
      <c r="A596" s="6" t="s">
        <v>1180</v>
      </c>
      <c r="B596" s="7" t="s">
        <v>1181</v>
      </c>
      <c r="C596" s="7"/>
      <c r="D596" s="7"/>
      <c r="E596" s="7" t="s">
        <v>28</v>
      </c>
      <c r="F596" s="7" t="s">
        <v>29</v>
      </c>
      <c r="G596" s="8">
        <v>2.5</v>
      </c>
      <c r="H596" s="9">
        <v>2E-3</v>
      </c>
      <c r="I596" s="13">
        <v>21481.65</v>
      </c>
      <c r="J596" s="11"/>
      <c r="K596" s="7"/>
      <c r="L596" s="12">
        <v>35</v>
      </c>
      <c r="M596" s="11"/>
      <c r="N596" s="29">
        <f>I596*(100-$B$4)*(100-$B$5)/10000</f>
        <v>21481.65</v>
      </c>
      <c r="O596" s="29">
        <f>M596*N596</f>
        <v>0</v>
      </c>
      <c r="P596" s="29">
        <f>G596*M596</f>
        <v>0</v>
      </c>
      <c r="Q596" s="29">
        <f>H596*M596</f>
        <v>0</v>
      </c>
    </row>
    <row r="597" spans="1:17" ht="23.1" customHeight="1" outlineLevel="5" x14ac:dyDescent="0.2">
      <c r="A597" s="6" t="s">
        <v>1182</v>
      </c>
      <c r="B597" s="7" t="s">
        <v>1183</v>
      </c>
      <c r="C597" s="7"/>
      <c r="D597" s="7"/>
      <c r="E597" s="7" t="s">
        <v>28</v>
      </c>
      <c r="F597" s="7" t="s">
        <v>29</v>
      </c>
      <c r="G597" s="8">
        <v>2.5</v>
      </c>
      <c r="H597" s="9">
        <v>2E-3</v>
      </c>
      <c r="I597" s="13">
        <v>13237.74</v>
      </c>
      <c r="J597" s="11"/>
      <c r="K597" s="7"/>
      <c r="L597" s="12">
        <v>35</v>
      </c>
      <c r="M597" s="11"/>
      <c r="N597" s="29">
        <f>I597*(100-$B$4)*(100-$B$5)/10000</f>
        <v>13237.74</v>
      </c>
      <c r="O597" s="29">
        <f>M597*N597</f>
        <v>0</v>
      </c>
      <c r="P597" s="29">
        <f>G597*M597</f>
        <v>0</v>
      </c>
      <c r="Q597" s="29">
        <f>H597*M597</f>
        <v>0</v>
      </c>
    </row>
    <row r="598" spans="1:17" ht="23.1" customHeight="1" outlineLevel="5" x14ac:dyDescent="0.2">
      <c r="A598" s="6" t="s">
        <v>1184</v>
      </c>
      <c r="B598" s="7" t="s">
        <v>1185</v>
      </c>
      <c r="C598" s="7"/>
      <c r="D598" s="7"/>
      <c r="E598" s="7" t="s">
        <v>28</v>
      </c>
      <c r="F598" s="7" t="s">
        <v>29</v>
      </c>
      <c r="G598" s="8">
        <v>2.5</v>
      </c>
      <c r="H598" s="9">
        <v>2E-3</v>
      </c>
      <c r="I598" s="13">
        <v>26577.1</v>
      </c>
      <c r="J598" s="11"/>
      <c r="K598" s="7"/>
      <c r="L598" s="12">
        <v>35</v>
      </c>
      <c r="M598" s="11"/>
      <c r="N598" s="29">
        <f>I598*(100-$B$4)*(100-$B$5)/10000</f>
        <v>26577.1</v>
      </c>
      <c r="O598" s="29">
        <f>M598*N598</f>
        <v>0</v>
      </c>
      <c r="P598" s="29">
        <f>G598*M598</f>
        <v>0</v>
      </c>
      <c r="Q598" s="29">
        <f>H598*M598</f>
        <v>0</v>
      </c>
    </row>
    <row r="599" spans="1:17" ht="11.1" customHeight="1" outlineLevel="5" x14ac:dyDescent="0.2">
      <c r="A599" s="6" t="s">
        <v>1186</v>
      </c>
      <c r="B599" s="7" t="s">
        <v>1187</v>
      </c>
      <c r="C599" s="7"/>
      <c r="D599" s="7"/>
      <c r="E599" s="7" t="s">
        <v>28</v>
      </c>
      <c r="F599" s="7" t="s">
        <v>29</v>
      </c>
      <c r="G599" s="8">
        <v>2.5</v>
      </c>
      <c r="H599" s="9">
        <v>2E-3</v>
      </c>
      <c r="I599" s="13">
        <v>7047.77</v>
      </c>
      <c r="J599" s="11"/>
      <c r="K599" s="7"/>
      <c r="L599" s="12">
        <v>35</v>
      </c>
      <c r="M599" s="11"/>
      <c r="N599" s="29">
        <f>I599*(100-$B$4)*(100-$B$5)/10000</f>
        <v>7047.77</v>
      </c>
      <c r="O599" s="29">
        <f>M599*N599</f>
        <v>0</v>
      </c>
      <c r="P599" s="29">
        <f>G599*M599</f>
        <v>0</v>
      </c>
      <c r="Q599" s="29">
        <f>H599*M599</f>
        <v>0</v>
      </c>
    </row>
    <row r="600" spans="1:17" ht="23.1" customHeight="1" outlineLevel="5" x14ac:dyDescent="0.2">
      <c r="A600" s="6" t="s">
        <v>1188</v>
      </c>
      <c r="B600" s="7" t="s">
        <v>1189</v>
      </c>
      <c r="C600" s="7"/>
      <c r="D600" s="7"/>
      <c r="E600" s="7" t="s">
        <v>28</v>
      </c>
      <c r="F600" s="7" t="s">
        <v>29</v>
      </c>
      <c r="G600" s="8">
        <v>2.5</v>
      </c>
      <c r="H600" s="9">
        <v>2E-3</v>
      </c>
      <c r="I600" s="13">
        <v>15652.69</v>
      </c>
      <c r="J600" s="11"/>
      <c r="K600" s="7"/>
      <c r="L600" s="12">
        <v>35</v>
      </c>
      <c r="M600" s="11"/>
      <c r="N600" s="29">
        <f>I600*(100-$B$4)*(100-$B$5)/10000</f>
        <v>15652.69</v>
      </c>
      <c r="O600" s="29">
        <f>M600*N600</f>
        <v>0</v>
      </c>
      <c r="P600" s="29">
        <f>G600*M600</f>
        <v>0</v>
      </c>
      <c r="Q600" s="29">
        <f>H600*M600</f>
        <v>0</v>
      </c>
    </row>
    <row r="601" spans="1:17" ht="11.1" customHeight="1" outlineLevel="5" x14ac:dyDescent="0.2">
      <c r="A601" s="6" t="s">
        <v>1190</v>
      </c>
      <c r="B601" s="7" t="s">
        <v>1191</v>
      </c>
      <c r="C601" s="7"/>
      <c r="D601" s="7"/>
      <c r="E601" s="7" t="s">
        <v>28</v>
      </c>
      <c r="F601" s="7" t="s">
        <v>29</v>
      </c>
      <c r="G601" s="8">
        <v>2.5</v>
      </c>
      <c r="H601" s="9">
        <v>2E-3</v>
      </c>
      <c r="I601" s="13">
        <v>8985.91</v>
      </c>
      <c r="J601" s="11"/>
      <c r="K601" s="7"/>
      <c r="L601" s="12">
        <v>35</v>
      </c>
      <c r="M601" s="11"/>
      <c r="N601" s="29">
        <f>I601*(100-$B$4)*(100-$B$5)/10000</f>
        <v>8985.91</v>
      </c>
      <c r="O601" s="29">
        <f>M601*N601</f>
        <v>0</v>
      </c>
      <c r="P601" s="29">
        <f>G601*M601</f>
        <v>0</v>
      </c>
      <c r="Q601" s="29">
        <f>H601*M601</f>
        <v>0</v>
      </c>
    </row>
    <row r="602" spans="1:17" ht="23.1" customHeight="1" outlineLevel="5" x14ac:dyDescent="0.2">
      <c r="A602" s="6" t="s">
        <v>1192</v>
      </c>
      <c r="B602" s="7" t="s">
        <v>1193</v>
      </c>
      <c r="C602" s="7"/>
      <c r="D602" s="7"/>
      <c r="E602" s="7" t="s">
        <v>28</v>
      </c>
      <c r="F602" s="7" t="s">
        <v>29</v>
      </c>
      <c r="G602" s="8">
        <v>2.5</v>
      </c>
      <c r="H602" s="9">
        <v>2E-3</v>
      </c>
      <c r="I602" s="13">
        <v>10297.74</v>
      </c>
      <c r="J602" s="11"/>
      <c r="K602" s="7"/>
      <c r="L602" s="12">
        <v>35</v>
      </c>
      <c r="M602" s="11"/>
      <c r="N602" s="29">
        <f>I602*(100-$B$4)*(100-$B$5)/10000</f>
        <v>10297.74</v>
      </c>
      <c r="O602" s="29">
        <f>M602*N602</f>
        <v>0</v>
      </c>
      <c r="P602" s="29">
        <f>G602*M602</f>
        <v>0</v>
      </c>
      <c r="Q602" s="29">
        <f>H602*M602</f>
        <v>0</v>
      </c>
    </row>
    <row r="603" spans="1:17" ht="11.1" customHeight="1" outlineLevel="5" x14ac:dyDescent="0.2">
      <c r="A603" s="6" t="s">
        <v>1194</v>
      </c>
      <c r="B603" s="7" t="s">
        <v>1195</v>
      </c>
      <c r="C603" s="7"/>
      <c r="D603" s="7"/>
      <c r="E603" s="7" t="s">
        <v>28</v>
      </c>
      <c r="F603" s="7" t="s">
        <v>29</v>
      </c>
      <c r="G603" s="8">
        <v>2.5</v>
      </c>
      <c r="H603" s="9">
        <v>2E-3</v>
      </c>
      <c r="I603" s="13">
        <v>8985.91</v>
      </c>
      <c r="J603" s="11"/>
      <c r="K603" s="7"/>
      <c r="L603" s="12">
        <v>35</v>
      </c>
      <c r="M603" s="11"/>
      <c r="N603" s="29">
        <f>I603*(100-$B$4)*(100-$B$5)/10000</f>
        <v>8985.91</v>
      </c>
      <c r="O603" s="29">
        <f>M603*N603</f>
        <v>0</v>
      </c>
      <c r="P603" s="29">
        <f>G603*M603</f>
        <v>0</v>
      </c>
      <c r="Q603" s="29">
        <f>H603*M603</f>
        <v>0</v>
      </c>
    </row>
    <row r="604" spans="1:17" ht="23.1" customHeight="1" outlineLevel="5" x14ac:dyDescent="0.2">
      <c r="A604" s="6" t="s">
        <v>1196</v>
      </c>
      <c r="B604" s="7" t="s">
        <v>1197</v>
      </c>
      <c r="C604" s="7"/>
      <c r="D604" s="7"/>
      <c r="E604" s="7" t="s">
        <v>28</v>
      </c>
      <c r="F604" s="7" t="s">
        <v>29</v>
      </c>
      <c r="G604" s="8">
        <v>2.5</v>
      </c>
      <c r="H604" s="9">
        <v>2E-3</v>
      </c>
      <c r="I604" s="13">
        <v>16108.24</v>
      </c>
      <c r="J604" s="11"/>
      <c r="K604" s="7"/>
      <c r="L604" s="12">
        <v>35</v>
      </c>
      <c r="M604" s="11"/>
      <c r="N604" s="29">
        <f>I604*(100-$B$4)*(100-$B$5)/10000</f>
        <v>16108.24</v>
      </c>
      <c r="O604" s="29">
        <f>M604*N604</f>
        <v>0</v>
      </c>
      <c r="P604" s="29">
        <f>G604*M604</f>
        <v>0</v>
      </c>
      <c r="Q604" s="29">
        <f>H604*M604</f>
        <v>0</v>
      </c>
    </row>
    <row r="605" spans="1:17" ht="23.1" customHeight="1" outlineLevel="5" x14ac:dyDescent="0.2">
      <c r="A605" s="6" t="s">
        <v>1198</v>
      </c>
      <c r="B605" s="7" t="s">
        <v>1199</v>
      </c>
      <c r="C605" s="7"/>
      <c r="D605" s="7"/>
      <c r="E605" s="7" t="s">
        <v>28</v>
      </c>
      <c r="F605" s="7" t="s">
        <v>29</v>
      </c>
      <c r="G605" s="8">
        <v>2.5</v>
      </c>
      <c r="H605" s="9">
        <v>2E-3</v>
      </c>
      <c r="I605" s="13">
        <v>15373.85</v>
      </c>
      <c r="J605" s="11"/>
      <c r="K605" s="7"/>
      <c r="L605" s="12">
        <v>35</v>
      </c>
      <c r="M605" s="11"/>
      <c r="N605" s="29">
        <f>I605*(100-$B$4)*(100-$B$5)/10000</f>
        <v>15373.85</v>
      </c>
      <c r="O605" s="29">
        <f>M605*N605</f>
        <v>0</v>
      </c>
      <c r="P605" s="29">
        <f>G605*M605</f>
        <v>0</v>
      </c>
      <c r="Q605" s="29">
        <f>H605*M605</f>
        <v>0</v>
      </c>
    </row>
    <row r="606" spans="1:17" ht="11.1" customHeight="1" outlineLevel="5" x14ac:dyDescent="0.2">
      <c r="A606" s="6" t="s">
        <v>1200</v>
      </c>
      <c r="B606" s="7" t="s">
        <v>1201</v>
      </c>
      <c r="C606" s="7"/>
      <c r="D606" s="7"/>
      <c r="E606" s="7" t="s">
        <v>28</v>
      </c>
      <c r="F606" s="7" t="s">
        <v>29</v>
      </c>
      <c r="G606" s="8">
        <v>2.5</v>
      </c>
      <c r="H606" s="9">
        <v>2E-3</v>
      </c>
      <c r="I606" s="13">
        <v>8985.91</v>
      </c>
      <c r="J606" s="11"/>
      <c r="K606" s="7"/>
      <c r="L606" s="12">
        <v>35</v>
      </c>
      <c r="M606" s="11"/>
      <c r="N606" s="29">
        <f>I606*(100-$B$4)*(100-$B$5)/10000</f>
        <v>8985.91</v>
      </c>
      <c r="O606" s="29">
        <f>M606*N606</f>
        <v>0</v>
      </c>
      <c r="P606" s="29">
        <f>G606*M606</f>
        <v>0</v>
      </c>
      <c r="Q606" s="29">
        <f>H606*M606</f>
        <v>0</v>
      </c>
    </row>
    <row r="607" spans="1:17" ht="11.1" customHeight="1" outlineLevel="5" x14ac:dyDescent="0.2">
      <c r="A607" s="6" t="s">
        <v>1202</v>
      </c>
      <c r="B607" s="7" t="s">
        <v>1203</v>
      </c>
      <c r="C607" s="7"/>
      <c r="D607" s="7"/>
      <c r="E607" s="7" t="s">
        <v>28</v>
      </c>
      <c r="F607" s="7" t="s">
        <v>29</v>
      </c>
      <c r="G607" s="8">
        <v>2.5</v>
      </c>
      <c r="H607" s="9">
        <v>2E-3</v>
      </c>
      <c r="I607" s="13">
        <v>8985.91</v>
      </c>
      <c r="J607" s="11"/>
      <c r="K607" s="7"/>
      <c r="L607" s="12">
        <v>35</v>
      </c>
      <c r="M607" s="11"/>
      <c r="N607" s="29">
        <f>I607*(100-$B$4)*(100-$B$5)/10000</f>
        <v>8985.91</v>
      </c>
      <c r="O607" s="29">
        <f>M607*N607</f>
        <v>0</v>
      </c>
      <c r="P607" s="29">
        <f>G607*M607</f>
        <v>0</v>
      </c>
      <c r="Q607" s="29">
        <f>H607*M607</f>
        <v>0</v>
      </c>
    </row>
    <row r="608" spans="1:17" ht="23.1" customHeight="1" outlineLevel="5" x14ac:dyDescent="0.2">
      <c r="A608" s="6" t="s">
        <v>1204</v>
      </c>
      <c r="B608" s="7" t="s">
        <v>1205</v>
      </c>
      <c r="C608" s="7"/>
      <c r="D608" s="7"/>
      <c r="E608" s="7" t="s">
        <v>28</v>
      </c>
      <c r="F608" s="7" t="s">
        <v>29</v>
      </c>
      <c r="G608" s="8">
        <v>2.5</v>
      </c>
      <c r="H608" s="9">
        <v>2E-3</v>
      </c>
      <c r="I608" s="13">
        <v>15373.85</v>
      </c>
      <c r="J608" s="11"/>
      <c r="K608" s="7"/>
      <c r="L608" s="12">
        <v>35</v>
      </c>
      <c r="M608" s="11"/>
      <c r="N608" s="29">
        <f>I608*(100-$B$4)*(100-$B$5)/10000</f>
        <v>15373.85</v>
      </c>
      <c r="O608" s="29">
        <f>M608*N608</f>
        <v>0</v>
      </c>
      <c r="P608" s="29">
        <f>G608*M608</f>
        <v>0</v>
      </c>
      <c r="Q608" s="29">
        <f>H608*M608</f>
        <v>0</v>
      </c>
    </row>
    <row r="609" spans="1:17" ht="23.1" customHeight="1" outlineLevel="5" x14ac:dyDescent="0.2">
      <c r="A609" s="6" t="s">
        <v>1206</v>
      </c>
      <c r="B609" s="7" t="s">
        <v>1207</v>
      </c>
      <c r="C609" s="7"/>
      <c r="D609" s="7"/>
      <c r="E609" s="7" t="s">
        <v>28</v>
      </c>
      <c r="F609" s="7" t="s">
        <v>29</v>
      </c>
      <c r="G609" s="8">
        <v>2.5</v>
      </c>
      <c r="H609" s="9">
        <v>2E-3</v>
      </c>
      <c r="I609" s="13">
        <v>11972.32</v>
      </c>
      <c r="J609" s="11"/>
      <c r="K609" s="7"/>
      <c r="L609" s="12">
        <v>35</v>
      </c>
      <c r="M609" s="11"/>
      <c r="N609" s="29">
        <f>I609*(100-$B$4)*(100-$B$5)/10000</f>
        <v>11972.32</v>
      </c>
      <c r="O609" s="29">
        <f>M609*N609</f>
        <v>0</v>
      </c>
      <c r="P609" s="29">
        <f>G609*M609</f>
        <v>0</v>
      </c>
      <c r="Q609" s="29">
        <f>H609*M609</f>
        <v>0</v>
      </c>
    </row>
    <row r="610" spans="1:17" ht="23.1" customHeight="1" outlineLevel="5" x14ac:dyDescent="0.2">
      <c r="A610" s="6" t="s">
        <v>1208</v>
      </c>
      <c r="B610" s="7" t="s">
        <v>1209</v>
      </c>
      <c r="C610" s="7"/>
      <c r="D610" s="7"/>
      <c r="E610" s="7" t="s">
        <v>28</v>
      </c>
      <c r="F610" s="7" t="s">
        <v>29</v>
      </c>
      <c r="G610" s="8">
        <v>2.5</v>
      </c>
      <c r="H610" s="9">
        <v>2E-3</v>
      </c>
      <c r="I610" s="13">
        <v>11251.03</v>
      </c>
      <c r="J610" s="11"/>
      <c r="K610" s="7"/>
      <c r="L610" s="12">
        <v>35</v>
      </c>
      <c r="M610" s="11"/>
      <c r="N610" s="29">
        <f>I610*(100-$B$4)*(100-$B$5)/10000</f>
        <v>11251.03</v>
      </c>
      <c r="O610" s="29">
        <f>M610*N610</f>
        <v>0</v>
      </c>
      <c r="P610" s="29">
        <f>G610*M610</f>
        <v>0</v>
      </c>
      <c r="Q610" s="29">
        <f>H610*M610</f>
        <v>0</v>
      </c>
    </row>
    <row r="611" spans="1:17" ht="23.1" customHeight="1" outlineLevel="5" x14ac:dyDescent="0.2">
      <c r="A611" s="6" t="s">
        <v>1210</v>
      </c>
      <c r="B611" s="7" t="s">
        <v>1211</v>
      </c>
      <c r="C611" s="7"/>
      <c r="D611" s="7"/>
      <c r="E611" s="7" t="s">
        <v>28</v>
      </c>
      <c r="F611" s="7" t="s">
        <v>29</v>
      </c>
      <c r="G611" s="8">
        <v>2.5</v>
      </c>
      <c r="H611" s="9">
        <v>2E-3</v>
      </c>
      <c r="I611" s="13">
        <v>14842.81</v>
      </c>
      <c r="J611" s="11"/>
      <c r="K611" s="7"/>
      <c r="L611" s="12">
        <v>35</v>
      </c>
      <c r="M611" s="11"/>
      <c r="N611" s="29">
        <f>I611*(100-$B$4)*(100-$B$5)/10000</f>
        <v>14842.81</v>
      </c>
      <c r="O611" s="29">
        <f>M611*N611</f>
        <v>0</v>
      </c>
      <c r="P611" s="29">
        <f>G611*M611</f>
        <v>0</v>
      </c>
      <c r="Q611" s="29">
        <f>H611*M611</f>
        <v>0</v>
      </c>
    </row>
    <row r="612" spans="1:17" ht="11.1" customHeight="1" outlineLevel="5" x14ac:dyDescent="0.2">
      <c r="A612" s="6" t="s">
        <v>1212</v>
      </c>
      <c r="B612" s="7" t="s">
        <v>1213</v>
      </c>
      <c r="C612" s="7"/>
      <c r="D612" s="7"/>
      <c r="E612" s="7" t="s">
        <v>28</v>
      </c>
      <c r="F612" s="7" t="s">
        <v>29</v>
      </c>
      <c r="G612" s="8">
        <v>2.5</v>
      </c>
      <c r="H612" s="9">
        <v>2E-3</v>
      </c>
      <c r="I612" s="13">
        <v>7024.74</v>
      </c>
      <c r="J612" s="11"/>
      <c r="K612" s="7"/>
      <c r="L612" s="12">
        <v>35</v>
      </c>
      <c r="M612" s="11"/>
      <c r="N612" s="29">
        <f>I612*(100-$B$4)*(100-$B$5)/10000</f>
        <v>7024.74</v>
      </c>
      <c r="O612" s="29">
        <f>M612*N612</f>
        <v>0</v>
      </c>
      <c r="P612" s="29">
        <f>G612*M612</f>
        <v>0</v>
      </c>
      <c r="Q612" s="29">
        <f>H612*M612</f>
        <v>0</v>
      </c>
    </row>
    <row r="613" spans="1:17" ht="11.1" customHeight="1" outlineLevel="5" x14ac:dyDescent="0.2">
      <c r="A613" s="6" t="s">
        <v>1214</v>
      </c>
      <c r="B613" s="7" t="s">
        <v>1215</v>
      </c>
      <c r="C613" s="7"/>
      <c r="D613" s="7"/>
      <c r="E613" s="7" t="s">
        <v>28</v>
      </c>
      <c r="F613" s="7" t="s">
        <v>29</v>
      </c>
      <c r="G613" s="8">
        <v>2.5</v>
      </c>
      <c r="H613" s="9">
        <v>2E-3</v>
      </c>
      <c r="I613" s="13">
        <v>11558.34</v>
      </c>
      <c r="J613" s="11"/>
      <c r="K613" s="7"/>
      <c r="L613" s="12">
        <v>35</v>
      </c>
      <c r="M613" s="11"/>
      <c r="N613" s="29">
        <f>I613*(100-$B$4)*(100-$B$5)/10000</f>
        <v>11558.34</v>
      </c>
      <c r="O613" s="29">
        <f>M613*N613</f>
        <v>0</v>
      </c>
      <c r="P613" s="29">
        <f>G613*M613</f>
        <v>0</v>
      </c>
      <c r="Q613" s="29">
        <f>H613*M613</f>
        <v>0</v>
      </c>
    </row>
    <row r="614" spans="1:17" ht="23.1" customHeight="1" outlineLevel="5" x14ac:dyDescent="0.2">
      <c r="A614" s="6" t="s">
        <v>1216</v>
      </c>
      <c r="B614" s="7" t="s">
        <v>1217</v>
      </c>
      <c r="C614" s="7"/>
      <c r="D614" s="7"/>
      <c r="E614" s="7" t="s">
        <v>28</v>
      </c>
      <c r="F614" s="7" t="s">
        <v>29</v>
      </c>
      <c r="G614" s="8">
        <v>2.5</v>
      </c>
      <c r="H614" s="9">
        <v>2E-3</v>
      </c>
      <c r="I614" s="13">
        <v>10934.67</v>
      </c>
      <c r="J614" s="11"/>
      <c r="K614" s="7"/>
      <c r="L614" s="12">
        <v>35</v>
      </c>
      <c r="M614" s="11"/>
      <c r="N614" s="29">
        <f>I614*(100-$B$4)*(100-$B$5)/10000</f>
        <v>10934.67</v>
      </c>
      <c r="O614" s="29">
        <f>M614*N614</f>
        <v>0</v>
      </c>
      <c r="P614" s="29">
        <f>G614*M614</f>
        <v>0</v>
      </c>
      <c r="Q614" s="29">
        <f>H614*M614</f>
        <v>0</v>
      </c>
    </row>
    <row r="615" spans="1:17" ht="23.1" customHeight="1" outlineLevel="5" x14ac:dyDescent="0.2">
      <c r="A615" s="6" t="s">
        <v>1218</v>
      </c>
      <c r="B615" s="7" t="s">
        <v>1219</v>
      </c>
      <c r="C615" s="7"/>
      <c r="D615" s="7"/>
      <c r="E615" s="7" t="s">
        <v>28</v>
      </c>
      <c r="F615" s="7" t="s">
        <v>29</v>
      </c>
      <c r="G615" s="8">
        <v>2.5</v>
      </c>
      <c r="H615" s="9">
        <v>2E-3</v>
      </c>
      <c r="I615" s="13">
        <v>12295.08</v>
      </c>
      <c r="J615" s="11"/>
      <c r="K615" s="7"/>
      <c r="L615" s="12">
        <v>35</v>
      </c>
      <c r="M615" s="11"/>
      <c r="N615" s="29">
        <f>I615*(100-$B$4)*(100-$B$5)/10000</f>
        <v>12295.08</v>
      </c>
      <c r="O615" s="29">
        <f>M615*N615</f>
        <v>0</v>
      </c>
      <c r="P615" s="29">
        <f>G615*M615</f>
        <v>0</v>
      </c>
      <c r="Q615" s="29">
        <f>H615*M615</f>
        <v>0</v>
      </c>
    </row>
    <row r="616" spans="1:17" ht="11.1" customHeight="1" outlineLevel="5" x14ac:dyDescent="0.2">
      <c r="A616" s="6" t="s">
        <v>1220</v>
      </c>
      <c r="B616" s="7" t="s">
        <v>1221</v>
      </c>
      <c r="C616" s="7"/>
      <c r="D616" s="7"/>
      <c r="E616" s="7" t="s">
        <v>28</v>
      </c>
      <c r="F616" s="7" t="s">
        <v>29</v>
      </c>
      <c r="G616" s="8">
        <v>2.5</v>
      </c>
      <c r="H616" s="9">
        <v>2E-3</v>
      </c>
      <c r="I616" s="13">
        <v>35764.550000000003</v>
      </c>
      <c r="J616" s="11"/>
      <c r="K616" s="7"/>
      <c r="L616" s="12">
        <v>35</v>
      </c>
      <c r="M616" s="11"/>
      <c r="N616" s="29">
        <f>I616*(100-$B$4)*(100-$B$5)/10000</f>
        <v>35764.550000000003</v>
      </c>
      <c r="O616" s="29">
        <f>M616*N616</f>
        <v>0</v>
      </c>
      <c r="P616" s="29">
        <f>G616*M616</f>
        <v>0</v>
      </c>
      <c r="Q616" s="29">
        <f>H616*M616</f>
        <v>0</v>
      </c>
    </row>
    <row r="617" spans="1:17" ht="11.1" customHeight="1" outlineLevel="5" x14ac:dyDescent="0.2">
      <c r="A617" s="6" t="s">
        <v>1222</v>
      </c>
      <c r="B617" s="7" t="s">
        <v>1223</v>
      </c>
      <c r="C617" s="7"/>
      <c r="D617" s="7"/>
      <c r="E617" s="7" t="s">
        <v>28</v>
      </c>
      <c r="F617" s="7" t="s">
        <v>29</v>
      </c>
      <c r="G617" s="8">
        <v>2.5</v>
      </c>
      <c r="H617" s="9">
        <v>2E-3</v>
      </c>
      <c r="I617" s="13">
        <v>35764.550000000003</v>
      </c>
      <c r="J617" s="11"/>
      <c r="K617" s="7"/>
      <c r="L617" s="12">
        <v>35</v>
      </c>
      <c r="M617" s="11"/>
      <c r="N617" s="29">
        <f>I617*(100-$B$4)*(100-$B$5)/10000</f>
        <v>35764.550000000003</v>
      </c>
      <c r="O617" s="29">
        <f>M617*N617</f>
        <v>0</v>
      </c>
      <c r="P617" s="29">
        <f>G617*M617</f>
        <v>0</v>
      </c>
      <c r="Q617" s="29">
        <f>H617*M617</f>
        <v>0</v>
      </c>
    </row>
    <row r="618" spans="1:17" ht="23.1" customHeight="1" outlineLevel="5" x14ac:dyDescent="0.2">
      <c r="A618" s="6" t="s">
        <v>1224</v>
      </c>
      <c r="B618" s="7" t="s">
        <v>1225</v>
      </c>
      <c r="C618" s="7"/>
      <c r="D618" s="7"/>
      <c r="E618" s="7" t="s">
        <v>28</v>
      </c>
      <c r="F618" s="7" t="s">
        <v>29</v>
      </c>
      <c r="G618" s="8">
        <v>2.5</v>
      </c>
      <c r="H618" s="9">
        <v>2E-3</v>
      </c>
      <c r="I618" s="13">
        <v>11137.14</v>
      </c>
      <c r="J618" s="11"/>
      <c r="K618" s="7"/>
      <c r="L618" s="12">
        <v>35</v>
      </c>
      <c r="M618" s="11"/>
      <c r="N618" s="29">
        <f>I618*(100-$B$4)*(100-$B$5)/10000</f>
        <v>11137.14</v>
      </c>
      <c r="O618" s="29">
        <f>M618*N618</f>
        <v>0</v>
      </c>
      <c r="P618" s="29">
        <f>G618*M618</f>
        <v>0</v>
      </c>
      <c r="Q618" s="29">
        <f>H618*M618</f>
        <v>0</v>
      </c>
    </row>
    <row r="619" spans="1:17" ht="23.1" customHeight="1" outlineLevel="5" x14ac:dyDescent="0.2">
      <c r="A619" s="6" t="s">
        <v>1226</v>
      </c>
      <c r="B619" s="7" t="s">
        <v>1227</v>
      </c>
      <c r="C619" s="7"/>
      <c r="D619" s="7"/>
      <c r="E619" s="7" t="s">
        <v>28</v>
      </c>
      <c r="F619" s="7" t="s">
        <v>29</v>
      </c>
      <c r="G619" s="8">
        <v>2.5</v>
      </c>
      <c r="H619" s="9">
        <v>2E-3</v>
      </c>
      <c r="I619" s="13">
        <v>29107.95</v>
      </c>
      <c r="J619" s="11"/>
      <c r="K619" s="7"/>
      <c r="L619" s="12">
        <v>35</v>
      </c>
      <c r="M619" s="11"/>
      <c r="N619" s="29">
        <f>I619*(100-$B$4)*(100-$B$5)/10000</f>
        <v>29107.95</v>
      </c>
      <c r="O619" s="29">
        <f>M619*N619</f>
        <v>0</v>
      </c>
      <c r="P619" s="29">
        <f>G619*M619</f>
        <v>0</v>
      </c>
      <c r="Q619" s="29">
        <f>H619*M619</f>
        <v>0</v>
      </c>
    </row>
    <row r="620" spans="1:17" ht="23.1" customHeight="1" outlineLevel="5" x14ac:dyDescent="0.2">
      <c r="A620" s="6" t="s">
        <v>1228</v>
      </c>
      <c r="B620" s="7" t="s">
        <v>1229</v>
      </c>
      <c r="C620" s="7"/>
      <c r="D620" s="7"/>
      <c r="E620" s="7" t="s">
        <v>28</v>
      </c>
      <c r="F620" s="7" t="s">
        <v>29</v>
      </c>
      <c r="G620" s="8">
        <v>2.5</v>
      </c>
      <c r="H620" s="9">
        <v>2E-3</v>
      </c>
      <c r="I620" s="13">
        <v>19884.419999999998</v>
      </c>
      <c r="J620" s="11"/>
      <c r="K620" s="7"/>
      <c r="L620" s="12">
        <v>35</v>
      </c>
      <c r="M620" s="11"/>
      <c r="N620" s="29">
        <f>I620*(100-$B$4)*(100-$B$5)/10000</f>
        <v>19884.419999999998</v>
      </c>
      <c r="O620" s="29">
        <f>M620*N620</f>
        <v>0</v>
      </c>
      <c r="P620" s="29">
        <f>G620*M620</f>
        <v>0</v>
      </c>
      <c r="Q620" s="29">
        <f>H620*M620</f>
        <v>0</v>
      </c>
    </row>
    <row r="621" spans="1:17" ht="23.1" customHeight="1" outlineLevel="5" x14ac:dyDescent="0.2">
      <c r="A621" s="6" t="s">
        <v>1230</v>
      </c>
      <c r="B621" s="7" t="s">
        <v>1231</v>
      </c>
      <c r="C621" s="7"/>
      <c r="D621" s="7"/>
      <c r="E621" s="7" t="s">
        <v>28</v>
      </c>
      <c r="F621" s="7" t="s">
        <v>29</v>
      </c>
      <c r="G621" s="8">
        <v>2.5</v>
      </c>
      <c r="H621" s="9">
        <v>2E-3</v>
      </c>
      <c r="I621" s="13">
        <v>9725.92</v>
      </c>
      <c r="J621" s="11"/>
      <c r="K621" s="7"/>
      <c r="L621" s="12">
        <v>35</v>
      </c>
      <c r="M621" s="11"/>
      <c r="N621" s="29">
        <f>I621*(100-$B$4)*(100-$B$5)/10000</f>
        <v>9725.92</v>
      </c>
      <c r="O621" s="29">
        <f>M621*N621</f>
        <v>0</v>
      </c>
      <c r="P621" s="29">
        <f>G621*M621</f>
        <v>0</v>
      </c>
      <c r="Q621" s="29">
        <f>H621*M621</f>
        <v>0</v>
      </c>
    </row>
    <row r="622" spans="1:17" ht="11.1" customHeight="1" outlineLevel="5" x14ac:dyDescent="0.2">
      <c r="A622" s="6" t="s">
        <v>1232</v>
      </c>
      <c r="B622" s="7" t="s">
        <v>1233</v>
      </c>
      <c r="C622" s="7"/>
      <c r="D622" s="7"/>
      <c r="E622" s="7" t="s">
        <v>28</v>
      </c>
      <c r="F622" s="7" t="s">
        <v>29</v>
      </c>
      <c r="G622" s="8">
        <v>2.5</v>
      </c>
      <c r="H622" s="9">
        <v>2E-3</v>
      </c>
      <c r="I622" s="13">
        <v>20781.88</v>
      </c>
      <c r="J622" s="11"/>
      <c r="K622" s="7"/>
      <c r="L622" s="12">
        <v>35</v>
      </c>
      <c r="M622" s="11"/>
      <c r="N622" s="29">
        <f>I622*(100-$B$4)*(100-$B$5)/10000</f>
        <v>20781.88</v>
      </c>
      <c r="O622" s="29">
        <f>M622*N622</f>
        <v>0</v>
      </c>
      <c r="P622" s="29">
        <f>G622*M622</f>
        <v>0</v>
      </c>
      <c r="Q622" s="29">
        <f>H622*M622</f>
        <v>0</v>
      </c>
    </row>
    <row r="623" spans="1:17" ht="23.1" customHeight="1" outlineLevel="5" x14ac:dyDescent="0.2">
      <c r="A623" s="6" t="s">
        <v>1234</v>
      </c>
      <c r="B623" s="7" t="s">
        <v>1235</v>
      </c>
      <c r="C623" s="7"/>
      <c r="D623" s="7"/>
      <c r="E623" s="7" t="s">
        <v>28</v>
      </c>
      <c r="F623" s="7" t="s">
        <v>29</v>
      </c>
      <c r="G623" s="8">
        <v>2.5</v>
      </c>
      <c r="H623" s="9">
        <v>2E-3</v>
      </c>
      <c r="I623" s="13">
        <v>44090.62</v>
      </c>
      <c r="J623" s="11"/>
      <c r="K623" s="7"/>
      <c r="L623" s="12">
        <v>35</v>
      </c>
      <c r="M623" s="11"/>
      <c r="N623" s="29">
        <f>I623*(100-$B$4)*(100-$B$5)/10000</f>
        <v>44090.62</v>
      </c>
      <c r="O623" s="29">
        <f>M623*N623</f>
        <v>0</v>
      </c>
      <c r="P623" s="29">
        <f>G623*M623</f>
        <v>0</v>
      </c>
      <c r="Q623" s="29">
        <f>H623*M623</f>
        <v>0</v>
      </c>
    </row>
    <row r="624" spans="1:17" ht="23.1" customHeight="1" outlineLevel="5" x14ac:dyDescent="0.2">
      <c r="A624" s="6" t="s">
        <v>1236</v>
      </c>
      <c r="B624" s="7" t="s">
        <v>1237</v>
      </c>
      <c r="C624" s="7"/>
      <c r="D624" s="7"/>
      <c r="E624" s="7" t="s">
        <v>28</v>
      </c>
      <c r="F624" s="7" t="s">
        <v>29</v>
      </c>
      <c r="G624" s="8">
        <v>2.5</v>
      </c>
      <c r="H624" s="9">
        <v>2E-3</v>
      </c>
      <c r="I624" s="13">
        <v>14937.63</v>
      </c>
      <c r="J624" s="11"/>
      <c r="K624" s="7"/>
      <c r="L624" s="12">
        <v>35</v>
      </c>
      <c r="M624" s="11"/>
      <c r="N624" s="29">
        <f>I624*(100-$B$4)*(100-$B$5)/10000</f>
        <v>14937.63</v>
      </c>
      <c r="O624" s="29">
        <f>M624*N624</f>
        <v>0</v>
      </c>
      <c r="P624" s="29">
        <f>G624*M624</f>
        <v>0</v>
      </c>
      <c r="Q624" s="29">
        <f>H624*M624</f>
        <v>0</v>
      </c>
    </row>
    <row r="625" spans="1:17" ht="11.1" customHeight="1" outlineLevel="5" x14ac:dyDescent="0.2">
      <c r="A625" s="6" t="s">
        <v>1238</v>
      </c>
      <c r="B625" s="7" t="s">
        <v>1239</v>
      </c>
      <c r="C625" s="7"/>
      <c r="D625" s="7"/>
      <c r="E625" s="7" t="s">
        <v>28</v>
      </c>
      <c r="F625" s="7" t="s">
        <v>29</v>
      </c>
      <c r="G625" s="8">
        <v>2.5</v>
      </c>
      <c r="H625" s="9">
        <v>2E-3</v>
      </c>
      <c r="I625" s="13">
        <v>7047.77</v>
      </c>
      <c r="J625" s="11"/>
      <c r="K625" s="7"/>
      <c r="L625" s="12">
        <v>35</v>
      </c>
      <c r="M625" s="11"/>
      <c r="N625" s="29">
        <f>I625*(100-$B$4)*(100-$B$5)/10000</f>
        <v>7047.77</v>
      </c>
      <c r="O625" s="29">
        <f>M625*N625</f>
        <v>0</v>
      </c>
      <c r="P625" s="29">
        <f>G625*M625</f>
        <v>0</v>
      </c>
      <c r="Q625" s="29">
        <f>H625*M625</f>
        <v>0</v>
      </c>
    </row>
    <row r="626" spans="1:17" ht="23.1" customHeight="1" outlineLevel="5" x14ac:dyDescent="0.2">
      <c r="A626" s="6" t="s">
        <v>1240</v>
      </c>
      <c r="B626" s="7" t="s">
        <v>1241</v>
      </c>
      <c r="C626" s="7"/>
      <c r="D626" s="7"/>
      <c r="E626" s="7" t="s">
        <v>28</v>
      </c>
      <c r="F626" s="7" t="s">
        <v>29</v>
      </c>
      <c r="G626" s="8">
        <v>2.5</v>
      </c>
      <c r="H626" s="9">
        <v>2E-3</v>
      </c>
      <c r="I626" s="13">
        <v>15373.85</v>
      </c>
      <c r="J626" s="11"/>
      <c r="K626" s="7"/>
      <c r="L626" s="12">
        <v>35</v>
      </c>
      <c r="M626" s="11"/>
      <c r="N626" s="29">
        <f>I626*(100-$B$4)*(100-$B$5)/10000</f>
        <v>15373.85</v>
      </c>
      <c r="O626" s="29">
        <f>M626*N626</f>
        <v>0</v>
      </c>
      <c r="P626" s="29">
        <f>G626*M626</f>
        <v>0</v>
      </c>
      <c r="Q626" s="29">
        <f>H626*M626</f>
        <v>0</v>
      </c>
    </row>
    <row r="627" spans="1:17" ht="11.1" customHeight="1" outlineLevel="5" x14ac:dyDescent="0.2">
      <c r="A627" s="6" t="s">
        <v>1242</v>
      </c>
      <c r="B627" s="7" t="s">
        <v>1243</v>
      </c>
      <c r="C627" s="7"/>
      <c r="D627" s="7"/>
      <c r="E627" s="7" t="s">
        <v>28</v>
      </c>
      <c r="F627" s="7" t="s">
        <v>29</v>
      </c>
      <c r="G627" s="8">
        <v>2.5</v>
      </c>
      <c r="H627" s="9">
        <v>2E-3</v>
      </c>
      <c r="I627" s="13">
        <v>18959.669999999998</v>
      </c>
      <c r="J627" s="11"/>
      <c r="K627" s="7"/>
      <c r="L627" s="12">
        <v>35</v>
      </c>
      <c r="M627" s="11"/>
      <c r="N627" s="29">
        <f>I627*(100-$B$4)*(100-$B$5)/10000</f>
        <v>18959.669999999998</v>
      </c>
      <c r="O627" s="29">
        <f>M627*N627</f>
        <v>0</v>
      </c>
      <c r="P627" s="29">
        <f>G627*M627</f>
        <v>0</v>
      </c>
      <c r="Q627" s="29">
        <f>H627*M627</f>
        <v>0</v>
      </c>
    </row>
    <row r="628" spans="1:17" ht="23.1" customHeight="1" outlineLevel="5" x14ac:dyDescent="0.2">
      <c r="A628" s="6" t="s">
        <v>1244</v>
      </c>
      <c r="B628" s="7" t="s">
        <v>1245</v>
      </c>
      <c r="C628" s="7"/>
      <c r="D628" s="7"/>
      <c r="E628" s="7" t="s">
        <v>28</v>
      </c>
      <c r="F628" s="7" t="s">
        <v>29</v>
      </c>
      <c r="G628" s="8">
        <v>2.5</v>
      </c>
      <c r="H628" s="9">
        <v>2E-3</v>
      </c>
      <c r="I628" s="13">
        <v>44090.62</v>
      </c>
      <c r="J628" s="11"/>
      <c r="K628" s="7"/>
      <c r="L628" s="12">
        <v>35</v>
      </c>
      <c r="M628" s="11"/>
      <c r="N628" s="29">
        <f>I628*(100-$B$4)*(100-$B$5)/10000</f>
        <v>44090.62</v>
      </c>
      <c r="O628" s="29">
        <f>M628*N628</f>
        <v>0</v>
      </c>
      <c r="P628" s="29">
        <f>G628*M628</f>
        <v>0</v>
      </c>
      <c r="Q628" s="29">
        <f>H628*M628</f>
        <v>0</v>
      </c>
    </row>
    <row r="629" spans="1:17" ht="23.1" customHeight="1" outlineLevel="5" x14ac:dyDescent="0.2">
      <c r="A629" s="6" t="s">
        <v>1246</v>
      </c>
      <c r="B629" s="7" t="s">
        <v>1247</v>
      </c>
      <c r="C629" s="7"/>
      <c r="D629" s="7"/>
      <c r="E629" s="7" t="s">
        <v>28</v>
      </c>
      <c r="F629" s="7" t="s">
        <v>29</v>
      </c>
      <c r="G629" s="8">
        <v>2.5</v>
      </c>
      <c r="H629" s="9">
        <v>2E-3</v>
      </c>
      <c r="I629" s="13">
        <v>13237.74</v>
      </c>
      <c r="J629" s="11"/>
      <c r="K629" s="7"/>
      <c r="L629" s="12">
        <v>35</v>
      </c>
      <c r="M629" s="11"/>
      <c r="N629" s="29">
        <f>I629*(100-$B$4)*(100-$B$5)/10000</f>
        <v>13237.74</v>
      </c>
      <c r="O629" s="29">
        <f>M629*N629</f>
        <v>0</v>
      </c>
      <c r="P629" s="29">
        <f>G629*M629</f>
        <v>0</v>
      </c>
      <c r="Q629" s="29">
        <f>H629*M629</f>
        <v>0</v>
      </c>
    </row>
    <row r="630" spans="1:17" ht="23.1" customHeight="1" outlineLevel="5" x14ac:dyDescent="0.2">
      <c r="A630" s="6" t="s">
        <v>1248</v>
      </c>
      <c r="B630" s="7" t="s">
        <v>1249</v>
      </c>
      <c r="C630" s="7"/>
      <c r="D630" s="7"/>
      <c r="E630" s="7" t="s">
        <v>28</v>
      </c>
      <c r="F630" s="7" t="s">
        <v>29</v>
      </c>
      <c r="G630" s="8">
        <v>2.5</v>
      </c>
      <c r="H630" s="9">
        <v>2E-3</v>
      </c>
      <c r="I630" s="13">
        <v>12828.59</v>
      </c>
      <c r="J630" s="11"/>
      <c r="K630" s="7"/>
      <c r="L630" s="12">
        <v>35</v>
      </c>
      <c r="M630" s="11"/>
      <c r="N630" s="29">
        <f>I630*(100-$B$4)*(100-$B$5)/10000</f>
        <v>12828.59</v>
      </c>
      <c r="O630" s="29">
        <f>M630*N630</f>
        <v>0</v>
      </c>
      <c r="P630" s="29">
        <f>G630*M630</f>
        <v>0</v>
      </c>
      <c r="Q630" s="29">
        <f>H630*M630</f>
        <v>0</v>
      </c>
    </row>
    <row r="631" spans="1:17" ht="11.1" customHeight="1" outlineLevel="5" x14ac:dyDescent="0.2">
      <c r="A631" s="6" t="s">
        <v>1250</v>
      </c>
      <c r="B631" s="7" t="s">
        <v>1251</v>
      </c>
      <c r="C631" s="7"/>
      <c r="D631" s="7"/>
      <c r="E631" s="7" t="s">
        <v>28</v>
      </c>
      <c r="F631" s="7" t="s">
        <v>29</v>
      </c>
      <c r="G631" s="8">
        <v>2.5</v>
      </c>
      <c r="H631" s="9">
        <v>2E-3</v>
      </c>
      <c r="I631" s="13">
        <v>13155.57</v>
      </c>
      <c r="J631" s="11"/>
      <c r="K631" s="7"/>
      <c r="L631" s="12">
        <v>35</v>
      </c>
      <c r="M631" s="11"/>
      <c r="N631" s="29">
        <f>I631*(100-$B$4)*(100-$B$5)/10000</f>
        <v>13155.57</v>
      </c>
      <c r="O631" s="29">
        <f>M631*N631</f>
        <v>0</v>
      </c>
      <c r="P631" s="29">
        <f>G631*M631</f>
        <v>0</v>
      </c>
      <c r="Q631" s="29">
        <f>H631*M631</f>
        <v>0</v>
      </c>
    </row>
    <row r="632" spans="1:17" ht="11.1" customHeight="1" outlineLevel="5" x14ac:dyDescent="0.2">
      <c r="A632" s="6" t="s">
        <v>1252</v>
      </c>
      <c r="B632" s="7" t="s">
        <v>1253</v>
      </c>
      <c r="C632" s="7"/>
      <c r="D632" s="7"/>
      <c r="E632" s="7" t="s">
        <v>28</v>
      </c>
      <c r="F632" s="7" t="s">
        <v>29</v>
      </c>
      <c r="G632" s="8">
        <v>2.5</v>
      </c>
      <c r="H632" s="9">
        <v>2E-3</v>
      </c>
      <c r="I632" s="13">
        <v>7047.77</v>
      </c>
      <c r="J632" s="11"/>
      <c r="K632" s="7"/>
      <c r="L632" s="12">
        <v>35</v>
      </c>
      <c r="M632" s="11"/>
      <c r="N632" s="29">
        <f>I632*(100-$B$4)*(100-$B$5)/10000</f>
        <v>7047.77</v>
      </c>
      <c r="O632" s="29">
        <f>M632*N632</f>
        <v>0</v>
      </c>
      <c r="P632" s="29">
        <f>G632*M632</f>
        <v>0</v>
      </c>
      <c r="Q632" s="29">
        <f>H632*M632</f>
        <v>0</v>
      </c>
    </row>
    <row r="633" spans="1:17" ht="11.1" customHeight="1" outlineLevel="5" x14ac:dyDescent="0.2">
      <c r="A633" s="6" t="s">
        <v>1254</v>
      </c>
      <c r="B633" s="7" t="s">
        <v>1255</v>
      </c>
      <c r="C633" s="7"/>
      <c r="D633" s="7"/>
      <c r="E633" s="7" t="s">
        <v>28</v>
      </c>
      <c r="F633" s="7" t="s">
        <v>29</v>
      </c>
      <c r="G633" s="8">
        <v>2.5</v>
      </c>
      <c r="H633" s="9">
        <v>2E-3</v>
      </c>
      <c r="I633" s="13">
        <v>8985.91</v>
      </c>
      <c r="J633" s="11"/>
      <c r="K633" s="7"/>
      <c r="L633" s="12">
        <v>35</v>
      </c>
      <c r="M633" s="11"/>
      <c r="N633" s="29">
        <f>I633*(100-$B$4)*(100-$B$5)/10000</f>
        <v>8985.91</v>
      </c>
      <c r="O633" s="29">
        <f>M633*N633</f>
        <v>0</v>
      </c>
      <c r="P633" s="29">
        <f>G633*M633</f>
        <v>0</v>
      </c>
      <c r="Q633" s="29">
        <f>H633*M633</f>
        <v>0</v>
      </c>
    </row>
    <row r="634" spans="1:17" ht="23.1" customHeight="1" outlineLevel="5" x14ac:dyDescent="0.2">
      <c r="A634" s="6" t="s">
        <v>1256</v>
      </c>
      <c r="B634" s="7" t="s">
        <v>1257</v>
      </c>
      <c r="C634" s="7"/>
      <c r="D634" s="7"/>
      <c r="E634" s="7" t="s">
        <v>28</v>
      </c>
      <c r="F634" s="7" t="s">
        <v>29</v>
      </c>
      <c r="G634" s="8">
        <v>2.5</v>
      </c>
      <c r="H634" s="9">
        <v>2E-3</v>
      </c>
      <c r="I634" s="13">
        <v>24055.119999999999</v>
      </c>
      <c r="J634" s="11"/>
      <c r="K634" s="7"/>
      <c r="L634" s="12">
        <v>35</v>
      </c>
      <c r="M634" s="11"/>
      <c r="N634" s="29">
        <f>I634*(100-$B$4)*(100-$B$5)/10000</f>
        <v>24055.119999999999</v>
      </c>
      <c r="O634" s="29">
        <f>M634*N634</f>
        <v>0</v>
      </c>
      <c r="P634" s="29">
        <f>G634*M634</f>
        <v>0</v>
      </c>
      <c r="Q634" s="29">
        <f>H634*M634</f>
        <v>0</v>
      </c>
    </row>
    <row r="635" spans="1:17" ht="23.1" customHeight="1" outlineLevel="5" x14ac:dyDescent="0.2">
      <c r="A635" s="6" t="s">
        <v>1258</v>
      </c>
      <c r="B635" s="7" t="s">
        <v>1259</v>
      </c>
      <c r="C635" s="7"/>
      <c r="D635" s="7"/>
      <c r="E635" s="7" t="s">
        <v>28</v>
      </c>
      <c r="F635" s="7" t="s">
        <v>29</v>
      </c>
      <c r="G635" s="8">
        <v>2.5</v>
      </c>
      <c r="H635" s="9">
        <v>2E-3</v>
      </c>
      <c r="I635" s="13">
        <v>9655.4500000000007</v>
      </c>
      <c r="J635" s="11"/>
      <c r="K635" s="7"/>
      <c r="L635" s="12">
        <v>35</v>
      </c>
      <c r="M635" s="11"/>
      <c r="N635" s="29">
        <f>I635*(100-$B$4)*(100-$B$5)/10000</f>
        <v>9655.4500000000007</v>
      </c>
      <c r="O635" s="29">
        <f>M635*N635</f>
        <v>0</v>
      </c>
      <c r="P635" s="29">
        <f>G635*M635</f>
        <v>0</v>
      </c>
      <c r="Q635" s="29">
        <f>H635*M635</f>
        <v>0</v>
      </c>
    </row>
    <row r="636" spans="1:17" ht="11.1" customHeight="1" outlineLevel="5" x14ac:dyDescent="0.2">
      <c r="A636" s="6" t="s">
        <v>1260</v>
      </c>
      <c r="B636" s="7" t="s">
        <v>1261</v>
      </c>
      <c r="C636" s="7"/>
      <c r="D636" s="7"/>
      <c r="E636" s="7" t="s">
        <v>28</v>
      </c>
      <c r="F636" s="7" t="s">
        <v>29</v>
      </c>
      <c r="G636" s="8">
        <v>2.5</v>
      </c>
      <c r="H636" s="9">
        <v>2E-3</v>
      </c>
      <c r="I636" s="13">
        <v>18251.02</v>
      </c>
      <c r="J636" s="11"/>
      <c r="K636" s="7"/>
      <c r="L636" s="12">
        <v>35</v>
      </c>
      <c r="M636" s="11"/>
      <c r="N636" s="29">
        <f>I636*(100-$B$4)*(100-$B$5)/10000</f>
        <v>18251.02</v>
      </c>
      <c r="O636" s="29">
        <f>M636*N636</f>
        <v>0</v>
      </c>
      <c r="P636" s="29">
        <f>G636*M636</f>
        <v>0</v>
      </c>
      <c r="Q636" s="29">
        <f>H636*M636</f>
        <v>0</v>
      </c>
    </row>
    <row r="637" spans="1:17" ht="11.1" customHeight="1" outlineLevel="4" x14ac:dyDescent="0.2">
      <c r="A637" s="22" t="s">
        <v>1262</v>
      </c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8"/>
      <c r="O637" s="28"/>
      <c r="P637" s="28"/>
      <c r="Q637" s="28"/>
    </row>
    <row r="638" spans="1:17" ht="23.1" customHeight="1" outlineLevel="5" x14ac:dyDescent="0.2">
      <c r="A638" s="6" t="s">
        <v>1263</v>
      </c>
      <c r="B638" s="7" t="s">
        <v>1264</v>
      </c>
      <c r="C638" s="7"/>
      <c r="D638" s="7"/>
      <c r="E638" s="7" t="s">
        <v>28</v>
      </c>
      <c r="F638" s="7" t="s">
        <v>29</v>
      </c>
      <c r="G638" s="8">
        <v>2</v>
      </c>
      <c r="H638" s="9">
        <v>1E-3</v>
      </c>
      <c r="I638" s="13">
        <v>8138.26</v>
      </c>
      <c r="J638" s="11"/>
      <c r="K638" s="7"/>
      <c r="L638" s="12">
        <v>35</v>
      </c>
      <c r="M638" s="11"/>
      <c r="N638" s="29">
        <f>I638*(100-$B$4)*(100-$B$5)/10000</f>
        <v>8138.26</v>
      </c>
      <c r="O638" s="29">
        <f>M638*N638</f>
        <v>0</v>
      </c>
      <c r="P638" s="29">
        <f>G638*M638</f>
        <v>0</v>
      </c>
      <c r="Q638" s="29">
        <f>H638*M638</f>
        <v>0</v>
      </c>
    </row>
    <row r="639" spans="1:17" ht="11.1" customHeight="1" outlineLevel="5" x14ac:dyDescent="0.2">
      <c r="A639" s="6" t="s">
        <v>1265</v>
      </c>
      <c r="B639" s="7" t="s">
        <v>1266</v>
      </c>
      <c r="C639" s="7"/>
      <c r="D639" s="7"/>
      <c r="E639" s="7" t="s">
        <v>28</v>
      </c>
      <c r="F639" s="7" t="s">
        <v>29</v>
      </c>
      <c r="G639" s="8">
        <v>2</v>
      </c>
      <c r="H639" s="9">
        <v>1E-3</v>
      </c>
      <c r="I639" s="13">
        <v>6871.44</v>
      </c>
      <c r="J639" s="11"/>
      <c r="K639" s="7"/>
      <c r="L639" s="12">
        <v>35</v>
      </c>
      <c r="M639" s="11"/>
      <c r="N639" s="29">
        <f>I639*(100-$B$4)*(100-$B$5)/10000</f>
        <v>6871.44</v>
      </c>
      <c r="O639" s="29">
        <f>M639*N639</f>
        <v>0</v>
      </c>
      <c r="P639" s="29">
        <f>G639*M639</f>
        <v>0</v>
      </c>
      <c r="Q639" s="29">
        <f>H639*M639</f>
        <v>0</v>
      </c>
    </row>
    <row r="640" spans="1:17" ht="11.1" customHeight="1" outlineLevel="5" x14ac:dyDescent="0.2">
      <c r="A640" s="6" t="s">
        <v>1267</v>
      </c>
      <c r="B640" s="7" t="s">
        <v>1268</v>
      </c>
      <c r="C640" s="7"/>
      <c r="D640" s="7"/>
      <c r="E640" s="7" t="s">
        <v>28</v>
      </c>
      <c r="F640" s="7" t="s">
        <v>29</v>
      </c>
      <c r="G640" s="8">
        <v>2</v>
      </c>
      <c r="H640" s="9">
        <v>1E-3</v>
      </c>
      <c r="I640" s="13">
        <v>6072.84</v>
      </c>
      <c r="J640" s="11"/>
      <c r="K640" s="7"/>
      <c r="L640" s="12">
        <v>35</v>
      </c>
      <c r="M640" s="11"/>
      <c r="N640" s="29">
        <f>I640*(100-$B$4)*(100-$B$5)/10000</f>
        <v>6072.84</v>
      </c>
      <c r="O640" s="29">
        <f>M640*N640</f>
        <v>0</v>
      </c>
      <c r="P640" s="29">
        <f>G640*M640</f>
        <v>0</v>
      </c>
      <c r="Q640" s="29">
        <f>H640*M640</f>
        <v>0</v>
      </c>
    </row>
    <row r="641" spans="1:17" ht="23.1" customHeight="1" outlineLevel="5" x14ac:dyDescent="0.2">
      <c r="A641" s="6" t="s">
        <v>1269</v>
      </c>
      <c r="B641" s="7" t="s">
        <v>1270</v>
      </c>
      <c r="C641" s="7"/>
      <c r="D641" s="7"/>
      <c r="E641" s="7" t="s">
        <v>28</v>
      </c>
      <c r="F641" s="7" t="s">
        <v>29</v>
      </c>
      <c r="G641" s="8">
        <v>2</v>
      </c>
      <c r="H641" s="9">
        <v>1E-3</v>
      </c>
      <c r="I641" s="13">
        <v>12321.22</v>
      </c>
      <c r="J641" s="11"/>
      <c r="K641" s="7"/>
      <c r="L641" s="12">
        <v>35</v>
      </c>
      <c r="M641" s="11"/>
      <c r="N641" s="29">
        <f>I641*(100-$B$4)*(100-$B$5)/10000</f>
        <v>12321.22</v>
      </c>
      <c r="O641" s="29">
        <f>M641*N641</f>
        <v>0</v>
      </c>
      <c r="P641" s="29">
        <f>G641*M641</f>
        <v>0</v>
      </c>
      <c r="Q641" s="29">
        <f>H641*M641</f>
        <v>0</v>
      </c>
    </row>
    <row r="642" spans="1:17" ht="11.1" customHeight="1" outlineLevel="5" x14ac:dyDescent="0.2">
      <c r="A642" s="6" t="s">
        <v>1271</v>
      </c>
      <c r="B642" s="7" t="s">
        <v>1272</v>
      </c>
      <c r="C642" s="7"/>
      <c r="D642" s="7"/>
      <c r="E642" s="7" t="s">
        <v>28</v>
      </c>
      <c r="F642" s="7" t="s">
        <v>29</v>
      </c>
      <c r="G642" s="8">
        <v>2</v>
      </c>
      <c r="H642" s="9">
        <v>1E-3</v>
      </c>
      <c r="I642" s="13">
        <v>4797.4799999999996</v>
      </c>
      <c r="J642" s="11"/>
      <c r="K642" s="7"/>
      <c r="L642" s="12">
        <v>35</v>
      </c>
      <c r="M642" s="11"/>
      <c r="N642" s="29">
        <f>I642*(100-$B$4)*(100-$B$5)/10000</f>
        <v>4797.4799999999996</v>
      </c>
      <c r="O642" s="29">
        <f>M642*N642</f>
        <v>0</v>
      </c>
      <c r="P642" s="29">
        <f>G642*M642</f>
        <v>0</v>
      </c>
      <c r="Q642" s="29">
        <f>H642*M642</f>
        <v>0</v>
      </c>
    </row>
    <row r="643" spans="1:17" ht="11.1" customHeight="1" outlineLevel="5" x14ac:dyDescent="0.2">
      <c r="A643" s="6" t="s">
        <v>1273</v>
      </c>
      <c r="B643" s="7" t="s">
        <v>1274</v>
      </c>
      <c r="C643" s="7"/>
      <c r="D643" s="7"/>
      <c r="E643" s="7" t="s">
        <v>28</v>
      </c>
      <c r="F643" s="7" t="s">
        <v>29</v>
      </c>
      <c r="G643" s="8">
        <v>2</v>
      </c>
      <c r="H643" s="9">
        <v>1E-3</v>
      </c>
      <c r="I643" s="13">
        <v>3817.54</v>
      </c>
      <c r="J643" s="11"/>
      <c r="K643" s="7"/>
      <c r="L643" s="12">
        <v>35</v>
      </c>
      <c r="M643" s="11"/>
      <c r="N643" s="29">
        <f>I643*(100-$B$4)*(100-$B$5)/10000</f>
        <v>3817.54</v>
      </c>
      <c r="O643" s="29">
        <f>M643*N643</f>
        <v>0</v>
      </c>
      <c r="P643" s="29">
        <f>G643*M643</f>
        <v>0</v>
      </c>
      <c r="Q643" s="29">
        <f>H643*M643</f>
        <v>0</v>
      </c>
    </row>
    <row r="644" spans="1:17" ht="23.1" customHeight="1" outlineLevel="5" x14ac:dyDescent="0.2">
      <c r="A644" s="6" t="s">
        <v>1275</v>
      </c>
      <c r="B644" s="7" t="s">
        <v>1276</v>
      </c>
      <c r="C644" s="7"/>
      <c r="D644" s="7"/>
      <c r="E644" s="7" t="s">
        <v>28</v>
      </c>
      <c r="F644" s="7" t="s">
        <v>29</v>
      </c>
      <c r="G644" s="8">
        <v>2</v>
      </c>
      <c r="H644" s="9">
        <v>1E-3</v>
      </c>
      <c r="I644" s="13">
        <v>8075.71</v>
      </c>
      <c r="J644" s="11"/>
      <c r="K644" s="7"/>
      <c r="L644" s="12">
        <v>35</v>
      </c>
      <c r="M644" s="11"/>
      <c r="N644" s="29">
        <f>I644*(100-$B$4)*(100-$B$5)/10000</f>
        <v>8075.71</v>
      </c>
      <c r="O644" s="29">
        <f>M644*N644</f>
        <v>0</v>
      </c>
      <c r="P644" s="29">
        <f>G644*M644</f>
        <v>0</v>
      </c>
      <c r="Q644" s="29">
        <f>H644*M644</f>
        <v>0</v>
      </c>
    </row>
    <row r="645" spans="1:17" ht="11.1" customHeight="1" outlineLevel="5" x14ac:dyDescent="0.2">
      <c r="A645" s="6" t="s">
        <v>1277</v>
      </c>
      <c r="B645" s="7" t="s">
        <v>1278</v>
      </c>
      <c r="C645" s="7"/>
      <c r="D645" s="7"/>
      <c r="E645" s="7" t="s">
        <v>28</v>
      </c>
      <c r="F645" s="7" t="s">
        <v>29</v>
      </c>
      <c r="G645" s="8">
        <v>2</v>
      </c>
      <c r="H645" s="9">
        <v>1E-3</v>
      </c>
      <c r="I645" s="13">
        <v>9773.49</v>
      </c>
      <c r="J645" s="11"/>
      <c r="K645" s="7"/>
      <c r="L645" s="12">
        <v>35</v>
      </c>
      <c r="M645" s="11"/>
      <c r="N645" s="29">
        <f>I645*(100-$B$4)*(100-$B$5)/10000</f>
        <v>9773.49</v>
      </c>
      <c r="O645" s="29">
        <f>M645*N645</f>
        <v>0</v>
      </c>
      <c r="P645" s="29">
        <f>G645*M645</f>
        <v>0</v>
      </c>
      <c r="Q645" s="29">
        <f>H645*M645</f>
        <v>0</v>
      </c>
    </row>
    <row r="646" spans="1:17" ht="23.1" customHeight="1" outlineLevel="5" x14ac:dyDescent="0.2">
      <c r="A646" s="6" t="s">
        <v>1279</v>
      </c>
      <c r="B646" s="7" t="s">
        <v>1280</v>
      </c>
      <c r="C646" s="7"/>
      <c r="D646" s="7"/>
      <c r="E646" s="7" t="s">
        <v>28</v>
      </c>
      <c r="F646" s="7" t="s">
        <v>29</v>
      </c>
      <c r="G646" s="8">
        <v>2</v>
      </c>
      <c r="H646" s="9">
        <v>1E-3</v>
      </c>
      <c r="I646" s="13">
        <v>5156.62</v>
      </c>
      <c r="J646" s="11"/>
      <c r="K646" s="7"/>
      <c r="L646" s="12">
        <v>35</v>
      </c>
      <c r="M646" s="11"/>
      <c r="N646" s="29">
        <f>I646*(100-$B$4)*(100-$B$5)/10000</f>
        <v>5156.62</v>
      </c>
      <c r="O646" s="29">
        <f>M646*N646</f>
        <v>0</v>
      </c>
      <c r="P646" s="29">
        <f>G646*M646</f>
        <v>0</v>
      </c>
      <c r="Q646" s="29">
        <f>H646*M646</f>
        <v>0</v>
      </c>
    </row>
    <row r="647" spans="1:17" ht="11.1" customHeight="1" outlineLevel="5" x14ac:dyDescent="0.2">
      <c r="A647" s="6" t="s">
        <v>1281</v>
      </c>
      <c r="B647" s="7" t="s">
        <v>1282</v>
      </c>
      <c r="C647" s="7"/>
      <c r="D647" s="7"/>
      <c r="E647" s="7" t="s">
        <v>28</v>
      </c>
      <c r="F647" s="7" t="s">
        <v>29</v>
      </c>
      <c r="G647" s="8">
        <v>2</v>
      </c>
      <c r="H647" s="9">
        <v>1E-3</v>
      </c>
      <c r="I647" s="13">
        <v>4797.4799999999996</v>
      </c>
      <c r="J647" s="11"/>
      <c r="K647" s="7"/>
      <c r="L647" s="12">
        <v>35</v>
      </c>
      <c r="M647" s="11"/>
      <c r="N647" s="29">
        <f>I647*(100-$B$4)*(100-$B$5)/10000</f>
        <v>4797.4799999999996</v>
      </c>
      <c r="O647" s="29">
        <f>M647*N647</f>
        <v>0</v>
      </c>
      <c r="P647" s="29">
        <f>G647*M647</f>
        <v>0</v>
      </c>
      <c r="Q647" s="29">
        <f>H647*M647</f>
        <v>0</v>
      </c>
    </row>
    <row r="648" spans="1:17" ht="11.1" customHeight="1" outlineLevel="5" x14ac:dyDescent="0.2">
      <c r="A648" s="6" t="s">
        <v>1283</v>
      </c>
      <c r="B648" s="7" t="s">
        <v>1284</v>
      </c>
      <c r="C648" s="7"/>
      <c r="D648" s="7"/>
      <c r="E648" s="7" t="s">
        <v>28</v>
      </c>
      <c r="F648" s="7" t="s">
        <v>29</v>
      </c>
      <c r="G648" s="8">
        <v>2</v>
      </c>
      <c r="H648" s="9">
        <v>1E-3</v>
      </c>
      <c r="I648" s="13">
        <v>7576.36</v>
      </c>
      <c r="J648" s="11"/>
      <c r="K648" s="7"/>
      <c r="L648" s="12">
        <v>35</v>
      </c>
      <c r="M648" s="11"/>
      <c r="N648" s="29">
        <f>I648*(100-$B$4)*(100-$B$5)/10000</f>
        <v>7576.36</v>
      </c>
      <c r="O648" s="29">
        <f>M648*N648</f>
        <v>0</v>
      </c>
      <c r="P648" s="29">
        <f>G648*M648</f>
        <v>0</v>
      </c>
      <c r="Q648" s="29">
        <f>H648*M648</f>
        <v>0</v>
      </c>
    </row>
    <row r="649" spans="1:17" ht="23.1" customHeight="1" outlineLevel="5" x14ac:dyDescent="0.2">
      <c r="A649" s="6" t="s">
        <v>1285</v>
      </c>
      <c r="B649" s="7" t="s">
        <v>1286</v>
      </c>
      <c r="C649" s="7"/>
      <c r="D649" s="7"/>
      <c r="E649" s="7" t="s">
        <v>28</v>
      </c>
      <c r="F649" s="7" t="s">
        <v>29</v>
      </c>
      <c r="G649" s="8">
        <v>2</v>
      </c>
      <c r="H649" s="9">
        <v>1E-3</v>
      </c>
      <c r="I649" s="13">
        <v>8555.75</v>
      </c>
      <c r="J649" s="11"/>
      <c r="K649" s="7"/>
      <c r="L649" s="12">
        <v>35</v>
      </c>
      <c r="M649" s="11"/>
      <c r="N649" s="29">
        <f>I649*(100-$B$4)*(100-$B$5)/10000</f>
        <v>8555.75</v>
      </c>
      <c r="O649" s="29">
        <f>M649*N649</f>
        <v>0</v>
      </c>
      <c r="P649" s="29">
        <f>G649*M649</f>
        <v>0</v>
      </c>
      <c r="Q649" s="29">
        <f>H649*M649</f>
        <v>0</v>
      </c>
    </row>
    <row r="650" spans="1:17" ht="23.1" customHeight="1" outlineLevel="5" x14ac:dyDescent="0.2">
      <c r="A650" s="6" t="s">
        <v>1287</v>
      </c>
      <c r="B650" s="7" t="s">
        <v>1288</v>
      </c>
      <c r="C650" s="7"/>
      <c r="D650" s="7"/>
      <c r="E650" s="7" t="s">
        <v>28</v>
      </c>
      <c r="F650" s="7" t="s">
        <v>29</v>
      </c>
      <c r="G650" s="8">
        <v>2</v>
      </c>
      <c r="H650" s="9">
        <v>1E-3</v>
      </c>
      <c r="I650" s="13">
        <v>8555.75</v>
      </c>
      <c r="J650" s="11"/>
      <c r="K650" s="7"/>
      <c r="L650" s="12">
        <v>35</v>
      </c>
      <c r="M650" s="11"/>
      <c r="N650" s="29">
        <f>I650*(100-$B$4)*(100-$B$5)/10000</f>
        <v>8555.75</v>
      </c>
      <c r="O650" s="29">
        <f>M650*N650</f>
        <v>0</v>
      </c>
      <c r="P650" s="29">
        <f>G650*M650</f>
        <v>0</v>
      </c>
      <c r="Q650" s="29">
        <f>H650*M650</f>
        <v>0</v>
      </c>
    </row>
    <row r="651" spans="1:17" ht="11.1" customHeight="1" outlineLevel="5" x14ac:dyDescent="0.2">
      <c r="A651" s="6" t="s">
        <v>1289</v>
      </c>
      <c r="B651" s="7" t="s">
        <v>1290</v>
      </c>
      <c r="C651" s="7"/>
      <c r="D651" s="7"/>
      <c r="E651" s="7" t="s">
        <v>28</v>
      </c>
      <c r="F651" s="7" t="s">
        <v>29</v>
      </c>
      <c r="G651" s="8">
        <v>2</v>
      </c>
      <c r="H651" s="9">
        <v>1E-3</v>
      </c>
      <c r="I651" s="13">
        <v>5873.14</v>
      </c>
      <c r="J651" s="11"/>
      <c r="K651" s="7"/>
      <c r="L651" s="12">
        <v>35</v>
      </c>
      <c r="M651" s="11"/>
      <c r="N651" s="29">
        <f>I651*(100-$B$4)*(100-$B$5)/10000</f>
        <v>5873.14</v>
      </c>
      <c r="O651" s="29">
        <f>M651*N651</f>
        <v>0</v>
      </c>
      <c r="P651" s="29">
        <f>G651*M651</f>
        <v>0</v>
      </c>
      <c r="Q651" s="29">
        <f>H651*M651</f>
        <v>0</v>
      </c>
    </row>
    <row r="652" spans="1:17" ht="23.1" customHeight="1" outlineLevel="5" x14ac:dyDescent="0.2">
      <c r="A652" s="6" t="s">
        <v>1291</v>
      </c>
      <c r="B652" s="7" t="s">
        <v>1292</v>
      </c>
      <c r="C652" s="7"/>
      <c r="D652" s="7"/>
      <c r="E652" s="7" t="s">
        <v>28</v>
      </c>
      <c r="F652" s="7" t="s">
        <v>29</v>
      </c>
      <c r="G652" s="8">
        <v>2</v>
      </c>
      <c r="H652" s="9">
        <v>1E-3</v>
      </c>
      <c r="I652" s="13">
        <v>6441.2</v>
      </c>
      <c r="J652" s="11"/>
      <c r="K652" s="7"/>
      <c r="L652" s="12">
        <v>35</v>
      </c>
      <c r="M652" s="11"/>
      <c r="N652" s="29">
        <f>I652*(100-$B$4)*(100-$B$5)/10000</f>
        <v>6441.2</v>
      </c>
      <c r="O652" s="29">
        <f>M652*N652</f>
        <v>0</v>
      </c>
      <c r="P652" s="29">
        <f>G652*M652</f>
        <v>0</v>
      </c>
      <c r="Q652" s="29">
        <f>H652*M652</f>
        <v>0</v>
      </c>
    </row>
    <row r="653" spans="1:17" ht="23.1" customHeight="1" outlineLevel="5" x14ac:dyDescent="0.2">
      <c r="A653" s="6" t="s">
        <v>1293</v>
      </c>
      <c r="B653" s="7" t="s">
        <v>1294</v>
      </c>
      <c r="C653" s="7"/>
      <c r="D653" s="7"/>
      <c r="E653" s="7" t="s">
        <v>28</v>
      </c>
      <c r="F653" s="7" t="s">
        <v>29</v>
      </c>
      <c r="G653" s="8">
        <v>2</v>
      </c>
      <c r="H653" s="9">
        <v>1E-3</v>
      </c>
      <c r="I653" s="13">
        <v>12321.22</v>
      </c>
      <c r="J653" s="11"/>
      <c r="K653" s="7"/>
      <c r="L653" s="12">
        <v>35</v>
      </c>
      <c r="M653" s="11"/>
      <c r="N653" s="29">
        <f>I653*(100-$B$4)*(100-$B$5)/10000</f>
        <v>12321.22</v>
      </c>
      <c r="O653" s="29">
        <f>M653*N653</f>
        <v>0</v>
      </c>
      <c r="P653" s="29">
        <f>G653*M653</f>
        <v>0</v>
      </c>
      <c r="Q653" s="29">
        <f>H653*M653</f>
        <v>0</v>
      </c>
    </row>
    <row r="654" spans="1:17" ht="23.1" customHeight="1" outlineLevel="5" x14ac:dyDescent="0.2">
      <c r="A654" s="6" t="s">
        <v>1295</v>
      </c>
      <c r="B654" s="7" t="s">
        <v>1296</v>
      </c>
      <c r="C654" s="7"/>
      <c r="D654" s="7"/>
      <c r="E654" s="7" t="s">
        <v>28</v>
      </c>
      <c r="F654" s="7" t="s">
        <v>29</v>
      </c>
      <c r="G654" s="8">
        <v>2</v>
      </c>
      <c r="H654" s="9">
        <v>1E-3</v>
      </c>
      <c r="I654" s="13">
        <v>8024.37</v>
      </c>
      <c r="J654" s="11"/>
      <c r="K654" s="7"/>
      <c r="L654" s="12">
        <v>35</v>
      </c>
      <c r="M654" s="11"/>
      <c r="N654" s="29">
        <f>I654*(100-$B$4)*(100-$B$5)/10000</f>
        <v>8024.37</v>
      </c>
      <c r="O654" s="29">
        <f>M654*N654</f>
        <v>0</v>
      </c>
      <c r="P654" s="29">
        <f>G654*M654</f>
        <v>0</v>
      </c>
      <c r="Q654" s="29">
        <f>H654*M654</f>
        <v>0</v>
      </c>
    </row>
    <row r="655" spans="1:17" ht="11.1" customHeight="1" outlineLevel="5" x14ac:dyDescent="0.2">
      <c r="A655" s="6" t="s">
        <v>1297</v>
      </c>
      <c r="B655" s="7" t="s">
        <v>1298</v>
      </c>
      <c r="C655" s="7"/>
      <c r="D655" s="7"/>
      <c r="E655" s="7" t="s">
        <v>28</v>
      </c>
      <c r="F655" s="7" t="s">
        <v>29</v>
      </c>
      <c r="G655" s="8">
        <v>2</v>
      </c>
      <c r="H655" s="9">
        <v>1E-3</v>
      </c>
      <c r="I655" s="13">
        <v>18175.93</v>
      </c>
      <c r="J655" s="11"/>
      <c r="K655" s="7"/>
      <c r="L655" s="12">
        <v>35</v>
      </c>
      <c r="M655" s="11"/>
      <c r="N655" s="29">
        <f>I655*(100-$B$4)*(100-$B$5)/10000</f>
        <v>18175.93</v>
      </c>
      <c r="O655" s="29">
        <f>M655*N655</f>
        <v>0</v>
      </c>
      <c r="P655" s="29">
        <f>G655*M655</f>
        <v>0</v>
      </c>
      <c r="Q655" s="29">
        <f>H655*M655</f>
        <v>0</v>
      </c>
    </row>
    <row r="656" spans="1:17" ht="23.1" customHeight="1" outlineLevel="5" x14ac:dyDescent="0.2">
      <c r="A656" s="6" t="s">
        <v>1299</v>
      </c>
      <c r="B656" s="7" t="s">
        <v>1300</v>
      </c>
      <c r="C656" s="7"/>
      <c r="D656" s="7"/>
      <c r="E656" s="7" t="s">
        <v>28</v>
      </c>
      <c r="F656" s="7" t="s">
        <v>29</v>
      </c>
      <c r="G656" s="8">
        <v>2</v>
      </c>
      <c r="H656" s="9">
        <v>1E-3</v>
      </c>
      <c r="I656" s="13">
        <v>7821.9</v>
      </c>
      <c r="J656" s="11"/>
      <c r="K656" s="7"/>
      <c r="L656" s="12">
        <v>35</v>
      </c>
      <c r="M656" s="11"/>
      <c r="N656" s="29">
        <f>I656*(100-$B$4)*(100-$B$5)/10000</f>
        <v>7821.9</v>
      </c>
      <c r="O656" s="29">
        <f>M656*N656</f>
        <v>0</v>
      </c>
      <c r="P656" s="29">
        <f>G656*M656</f>
        <v>0</v>
      </c>
      <c r="Q656" s="29">
        <f>H656*M656</f>
        <v>0</v>
      </c>
    </row>
    <row r="657" spans="1:17" ht="11.1" customHeight="1" outlineLevel="5" x14ac:dyDescent="0.2">
      <c r="A657" s="6" t="s">
        <v>1301</v>
      </c>
      <c r="B657" s="7" t="s">
        <v>1302</v>
      </c>
      <c r="C657" s="7"/>
      <c r="D657" s="7"/>
      <c r="E657" s="7" t="s">
        <v>28</v>
      </c>
      <c r="F657" s="7" t="s">
        <v>29</v>
      </c>
      <c r="G657" s="8">
        <v>2</v>
      </c>
      <c r="H657" s="9">
        <v>1E-3</v>
      </c>
      <c r="I657" s="13">
        <v>4052.47</v>
      </c>
      <c r="J657" s="11"/>
      <c r="K657" s="7"/>
      <c r="L657" s="12">
        <v>35</v>
      </c>
      <c r="M657" s="11"/>
      <c r="N657" s="29">
        <f>I657*(100-$B$4)*(100-$B$5)/10000</f>
        <v>4052.47</v>
      </c>
      <c r="O657" s="29">
        <f>M657*N657</f>
        <v>0</v>
      </c>
      <c r="P657" s="29">
        <f>G657*M657</f>
        <v>0</v>
      </c>
      <c r="Q657" s="29">
        <f>H657*M657</f>
        <v>0</v>
      </c>
    </row>
    <row r="658" spans="1:17" ht="23.1" customHeight="1" outlineLevel="5" x14ac:dyDescent="0.2">
      <c r="A658" s="6" t="s">
        <v>1303</v>
      </c>
      <c r="B658" s="7" t="s">
        <v>1304</v>
      </c>
      <c r="C658" s="7"/>
      <c r="D658" s="7"/>
      <c r="E658" s="7" t="s">
        <v>28</v>
      </c>
      <c r="F658" s="7" t="s">
        <v>29</v>
      </c>
      <c r="G658" s="8">
        <v>2</v>
      </c>
      <c r="H658" s="9">
        <v>1E-3</v>
      </c>
      <c r="I658" s="13">
        <v>7715.07</v>
      </c>
      <c r="J658" s="11"/>
      <c r="K658" s="7"/>
      <c r="L658" s="12">
        <v>35</v>
      </c>
      <c r="M658" s="11"/>
      <c r="N658" s="29">
        <f>I658*(100-$B$4)*(100-$B$5)/10000</f>
        <v>7715.07</v>
      </c>
      <c r="O658" s="29">
        <f>M658*N658</f>
        <v>0</v>
      </c>
      <c r="P658" s="29">
        <f>G658*M658</f>
        <v>0</v>
      </c>
      <c r="Q658" s="29">
        <f>H658*M658</f>
        <v>0</v>
      </c>
    </row>
    <row r="659" spans="1:17" ht="23.1" customHeight="1" outlineLevel="5" x14ac:dyDescent="0.2">
      <c r="A659" s="6" t="s">
        <v>1305</v>
      </c>
      <c r="B659" s="7" t="s">
        <v>1306</v>
      </c>
      <c r="C659" s="7"/>
      <c r="D659" s="7"/>
      <c r="E659" s="7" t="s">
        <v>28</v>
      </c>
      <c r="F659" s="7" t="s">
        <v>29</v>
      </c>
      <c r="G659" s="8">
        <v>2</v>
      </c>
      <c r="H659" s="9">
        <v>1E-3</v>
      </c>
      <c r="I659" s="13">
        <v>8347.77</v>
      </c>
      <c r="J659" s="11"/>
      <c r="K659" s="7"/>
      <c r="L659" s="12">
        <v>35</v>
      </c>
      <c r="M659" s="11"/>
      <c r="N659" s="29">
        <f>I659*(100-$B$4)*(100-$B$5)/10000</f>
        <v>8347.77</v>
      </c>
      <c r="O659" s="29">
        <f>M659*N659</f>
        <v>0</v>
      </c>
      <c r="P659" s="29">
        <f>G659*M659</f>
        <v>0</v>
      </c>
      <c r="Q659" s="29">
        <f>H659*M659</f>
        <v>0</v>
      </c>
    </row>
    <row r="660" spans="1:17" ht="11.1" customHeight="1" outlineLevel="5" x14ac:dyDescent="0.2">
      <c r="A660" s="6" t="s">
        <v>1307</v>
      </c>
      <c r="B660" s="7" t="s">
        <v>1308</v>
      </c>
      <c r="C660" s="7"/>
      <c r="D660" s="7"/>
      <c r="E660" s="7" t="s">
        <v>28</v>
      </c>
      <c r="F660" s="7" t="s">
        <v>29</v>
      </c>
      <c r="G660" s="8">
        <v>2</v>
      </c>
      <c r="H660" s="9">
        <v>1E-3</v>
      </c>
      <c r="I660" s="13">
        <v>4052.47</v>
      </c>
      <c r="J660" s="11"/>
      <c r="K660" s="7"/>
      <c r="L660" s="12">
        <v>35</v>
      </c>
      <c r="M660" s="11"/>
      <c r="N660" s="29">
        <f>I660*(100-$B$4)*(100-$B$5)/10000</f>
        <v>4052.47</v>
      </c>
      <c r="O660" s="29">
        <f>M660*N660</f>
        <v>0</v>
      </c>
      <c r="P660" s="29">
        <f>G660*M660</f>
        <v>0</v>
      </c>
      <c r="Q660" s="29">
        <f>H660*M660</f>
        <v>0</v>
      </c>
    </row>
    <row r="661" spans="1:17" ht="11.1" customHeight="1" outlineLevel="5" x14ac:dyDescent="0.2">
      <c r="A661" s="6" t="s">
        <v>1309</v>
      </c>
      <c r="B661" s="7" t="s">
        <v>1310</v>
      </c>
      <c r="C661" s="7"/>
      <c r="D661" s="7"/>
      <c r="E661" s="7" t="s">
        <v>28</v>
      </c>
      <c r="F661" s="7" t="s">
        <v>29</v>
      </c>
      <c r="G661" s="8">
        <v>2</v>
      </c>
      <c r="H661" s="9">
        <v>1E-3</v>
      </c>
      <c r="I661" s="13">
        <v>5873.14</v>
      </c>
      <c r="J661" s="11"/>
      <c r="K661" s="7"/>
      <c r="L661" s="12">
        <v>35</v>
      </c>
      <c r="M661" s="11"/>
      <c r="N661" s="29">
        <f>I661*(100-$B$4)*(100-$B$5)/10000</f>
        <v>5873.14</v>
      </c>
      <c r="O661" s="29">
        <f>M661*N661</f>
        <v>0</v>
      </c>
      <c r="P661" s="29">
        <f>G661*M661</f>
        <v>0</v>
      </c>
      <c r="Q661" s="29">
        <f>H661*M661</f>
        <v>0</v>
      </c>
    </row>
    <row r="662" spans="1:17" ht="23.1" customHeight="1" outlineLevel="5" x14ac:dyDescent="0.2">
      <c r="A662" s="6" t="s">
        <v>1311</v>
      </c>
      <c r="B662" s="7" t="s">
        <v>1312</v>
      </c>
      <c r="C662" s="7"/>
      <c r="D662" s="7"/>
      <c r="E662" s="7" t="s">
        <v>28</v>
      </c>
      <c r="F662" s="7" t="s">
        <v>29</v>
      </c>
      <c r="G662" s="8">
        <v>2</v>
      </c>
      <c r="H662" s="9">
        <v>1E-3</v>
      </c>
      <c r="I662" s="13">
        <v>15422.81</v>
      </c>
      <c r="J662" s="11"/>
      <c r="K662" s="7"/>
      <c r="L662" s="12">
        <v>35</v>
      </c>
      <c r="M662" s="11"/>
      <c r="N662" s="29">
        <f>I662*(100-$B$4)*(100-$B$5)/10000</f>
        <v>15422.81</v>
      </c>
      <c r="O662" s="29">
        <f>M662*N662</f>
        <v>0</v>
      </c>
      <c r="P662" s="29">
        <f>G662*M662</f>
        <v>0</v>
      </c>
      <c r="Q662" s="29">
        <f>H662*M662</f>
        <v>0</v>
      </c>
    </row>
    <row r="663" spans="1:17" ht="23.1" customHeight="1" outlineLevel="5" x14ac:dyDescent="0.2">
      <c r="A663" s="6" t="s">
        <v>1313</v>
      </c>
      <c r="B663" s="7" t="s">
        <v>1314</v>
      </c>
      <c r="C663" s="7"/>
      <c r="D663" s="7"/>
      <c r="E663" s="7" t="s">
        <v>28</v>
      </c>
      <c r="F663" s="7" t="s">
        <v>29</v>
      </c>
      <c r="G663" s="8">
        <v>2</v>
      </c>
      <c r="H663" s="9">
        <v>1E-3</v>
      </c>
      <c r="I663" s="13">
        <v>22914.14</v>
      </c>
      <c r="J663" s="11"/>
      <c r="K663" s="7"/>
      <c r="L663" s="12">
        <v>35</v>
      </c>
      <c r="M663" s="11"/>
      <c r="N663" s="29">
        <f>I663*(100-$B$4)*(100-$B$5)/10000</f>
        <v>22914.14</v>
      </c>
      <c r="O663" s="29">
        <f>M663*N663</f>
        <v>0</v>
      </c>
      <c r="P663" s="29">
        <f>G663*M663</f>
        <v>0</v>
      </c>
      <c r="Q663" s="29">
        <f>H663*M663</f>
        <v>0</v>
      </c>
    </row>
    <row r="664" spans="1:17" ht="23.1" customHeight="1" outlineLevel="5" x14ac:dyDescent="0.2">
      <c r="A664" s="6" t="s">
        <v>1315</v>
      </c>
      <c r="B664" s="7" t="s">
        <v>1316</v>
      </c>
      <c r="C664" s="7"/>
      <c r="D664" s="7"/>
      <c r="E664" s="7" t="s">
        <v>28</v>
      </c>
      <c r="F664" s="7" t="s">
        <v>29</v>
      </c>
      <c r="G664" s="8">
        <v>2</v>
      </c>
      <c r="H664" s="9">
        <v>1E-3</v>
      </c>
      <c r="I664" s="13">
        <v>6542.68</v>
      </c>
      <c r="J664" s="11"/>
      <c r="K664" s="7"/>
      <c r="L664" s="12">
        <v>35</v>
      </c>
      <c r="M664" s="11"/>
      <c r="N664" s="29">
        <f>I664*(100-$B$4)*(100-$B$5)/10000</f>
        <v>6542.68</v>
      </c>
      <c r="O664" s="29">
        <f>M664*N664</f>
        <v>0</v>
      </c>
      <c r="P664" s="29">
        <f>G664*M664</f>
        <v>0</v>
      </c>
      <c r="Q664" s="29">
        <f>H664*M664</f>
        <v>0</v>
      </c>
    </row>
    <row r="665" spans="1:17" ht="11.1" customHeight="1" outlineLevel="5" x14ac:dyDescent="0.2">
      <c r="A665" s="6" t="s">
        <v>1317</v>
      </c>
      <c r="B665" s="7" t="s">
        <v>1318</v>
      </c>
      <c r="C665" s="7"/>
      <c r="D665" s="7"/>
      <c r="E665" s="7" t="s">
        <v>28</v>
      </c>
      <c r="F665" s="7" t="s">
        <v>29</v>
      </c>
      <c r="G665" s="8">
        <v>2</v>
      </c>
      <c r="H665" s="9">
        <v>1E-3</v>
      </c>
      <c r="I665" s="13">
        <v>3817.54</v>
      </c>
      <c r="J665" s="11"/>
      <c r="K665" s="7"/>
      <c r="L665" s="12">
        <v>35</v>
      </c>
      <c r="M665" s="11"/>
      <c r="N665" s="29">
        <f>I665*(100-$B$4)*(100-$B$5)/10000</f>
        <v>3817.54</v>
      </c>
      <c r="O665" s="29">
        <f>M665*N665</f>
        <v>0</v>
      </c>
      <c r="P665" s="29">
        <f>G665*M665</f>
        <v>0</v>
      </c>
      <c r="Q665" s="29">
        <f>H665*M665</f>
        <v>0</v>
      </c>
    </row>
    <row r="666" spans="1:17" ht="23.1" customHeight="1" outlineLevel="5" x14ac:dyDescent="0.2">
      <c r="A666" s="6" t="s">
        <v>1319</v>
      </c>
      <c r="B666" s="7" t="s">
        <v>1320</v>
      </c>
      <c r="C666" s="7"/>
      <c r="D666" s="7"/>
      <c r="E666" s="7" t="s">
        <v>28</v>
      </c>
      <c r="F666" s="7" t="s">
        <v>29</v>
      </c>
      <c r="G666" s="8">
        <v>2</v>
      </c>
      <c r="H666" s="9">
        <v>1E-3</v>
      </c>
      <c r="I666" s="13">
        <v>14511.7</v>
      </c>
      <c r="J666" s="11"/>
      <c r="K666" s="7"/>
      <c r="L666" s="12">
        <v>35</v>
      </c>
      <c r="M666" s="11"/>
      <c r="N666" s="29">
        <f>I666*(100-$B$4)*(100-$B$5)/10000</f>
        <v>14511.7</v>
      </c>
      <c r="O666" s="29">
        <f>M666*N666</f>
        <v>0</v>
      </c>
      <c r="P666" s="29">
        <f>G666*M666</f>
        <v>0</v>
      </c>
      <c r="Q666" s="29">
        <f>H666*M666</f>
        <v>0</v>
      </c>
    </row>
    <row r="667" spans="1:17" ht="23.1" customHeight="1" outlineLevel="5" x14ac:dyDescent="0.2">
      <c r="A667" s="6" t="s">
        <v>1321</v>
      </c>
      <c r="B667" s="7" t="s">
        <v>1322</v>
      </c>
      <c r="C667" s="7"/>
      <c r="D667" s="7"/>
      <c r="E667" s="7" t="s">
        <v>28</v>
      </c>
      <c r="F667" s="7" t="s">
        <v>29</v>
      </c>
      <c r="G667" s="8">
        <v>2</v>
      </c>
      <c r="H667" s="9">
        <v>1E-3</v>
      </c>
      <c r="I667" s="13">
        <v>10124.98</v>
      </c>
      <c r="J667" s="11"/>
      <c r="K667" s="7"/>
      <c r="L667" s="12">
        <v>35</v>
      </c>
      <c r="M667" s="11"/>
      <c r="N667" s="29">
        <f>I667*(100-$B$4)*(100-$B$5)/10000</f>
        <v>10124.98</v>
      </c>
      <c r="O667" s="29">
        <f>M667*N667</f>
        <v>0</v>
      </c>
      <c r="P667" s="29">
        <f>G667*M667</f>
        <v>0</v>
      </c>
      <c r="Q667" s="29">
        <f>H667*M667</f>
        <v>0</v>
      </c>
    </row>
    <row r="668" spans="1:17" ht="23.1" customHeight="1" outlineLevel="5" x14ac:dyDescent="0.2">
      <c r="A668" s="6" t="s">
        <v>1323</v>
      </c>
      <c r="B668" s="7" t="s">
        <v>1324</v>
      </c>
      <c r="C668" s="7"/>
      <c r="D668" s="7"/>
      <c r="E668" s="7" t="s">
        <v>28</v>
      </c>
      <c r="F668" s="7" t="s">
        <v>29</v>
      </c>
      <c r="G668" s="8">
        <v>2</v>
      </c>
      <c r="H668" s="9">
        <v>1E-3</v>
      </c>
      <c r="I668" s="13">
        <v>14157.39</v>
      </c>
      <c r="J668" s="11"/>
      <c r="K668" s="7"/>
      <c r="L668" s="12">
        <v>35</v>
      </c>
      <c r="M668" s="11"/>
      <c r="N668" s="29">
        <f>I668*(100-$B$4)*(100-$B$5)/10000</f>
        <v>14157.39</v>
      </c>
      <c r="O668" s="29">
        <f>M668*N668</f>
        <v>0</v>
      </c>
      <c r="P668" s="29">
        <f>G668*M668</f>
        <v>0</v>
      </c>
      <c r="Q668" s="29">
        <f>H668*M668</f>
        <v>0</v>
      </c>
    </row>
    <row r="669" spans="1:17" ht="23.1" customHeight="1" outlineLevel="5" x14ac:dyDescent="0.2">
      <c r="A669" s="6" t="s">
        <v>1325</v>
      </c>
      <c r="B669" s="7" t="s">
        <v>1326</v>
      </c>
      <c r="C669" s="7"/>
      <c r="D669" s="7"/>
      <c r="E669" s="7" t="s">
        <v>28</v>
      </c>
      <c r="F669" s="7" t="s">
        <v>29</v>
      </c>
      <c r="G669" s="8">
        <v>2</v>
      </c>
      <c r="H669" s="9">
        <v>1E-3</v>
      </c>
      <c r="I669" s="13">
        <v>8555.75</v>
      </c>
      <c r="J669" s="11"/>
      <c r="K669" s="7"/>
      <c r="L669" s="12">
        <v>35</v>
      </c>
      <c r="M669" s="11"/>
      <c r="N669" s="29">
        <f>I669*(100-$B$4)*(100-$B$5)/10000</f>
        <v>8555.75</v>
      </c>
      <c r="O669" s="29">
        <f>M669*N669</f>
        <v>0</v>
      </c>
      <c r="P669" s="29">
        <f>G669*M669</f>
        <v>0</v>
      </c>
      <c r="Q669" s="29">
        <f>H669*M669</f>
        <v>0</v>
      </c>
    </row>
    <row r="670" spans="1:17" ht="11.1" customHeight="1" outlineLevel="5" x14ac:dyDescent="0.2">
      <c r="A670" s="6" t="s">
        <v>1327</v>
      </c>
      <c r="B670" s="7" t="s">
        <v>1328</v>
      </c>
      <c r="C670" s="7"/>
      <c r="D670" s="7"/>
      <c r="E670" s="7" t="s">
        <v>28</v>
      </c>
      <c r="F670" s="7" t="s">
        <v>29</v>
      </c>
      <c r="G670" s="8">
        <v>2</v>
      </c>
      <c r="H670" s="9">
        <v>1E-3</v>
      </c>
      <c r="I670" s="13">
        <v>3817.54</v>
      </c>
      <c r="J670" s="11"/>
      <c r="K670" s="7"/>
      <c r="L670" s="12">
        <v>35</v>
      </c>
      <c r="M670" s="11"/>
      <c r="N670" s="29">
        <f>I670*(100-$B$4)*(100-$B$5)/10000</f>
        <v>3817.54</v>
      </c>
      <c r="O670" s="29">
        <f>M670*N670</f>
        <v>0</v>
      </c>
      <c r="P670" s="29">
        <f>G670*M670</f>
        <v>0</v>
      </c>
      <c r="Q670" s="29">
        <f>H670*M670</f>
        <v>0</v>
      </c>
    </row>
    <row r="671" spans="1:17" ht="11.1" customHeight="1" outlineLevel="5" x14ac:dyDescent="0.2">
      <c r="A671" s="6" t="s">
        <v>1329</v>
      </c>
      <c r="B671" s="7" t="s">
        <v>1330</v>
      </c>
      <c r="C671" s="7"/>
      <c r="D671" s="7"/>
      <c r="E671" s="7" t="s">
        <v>28</v>
      </c>
      <c r="F671" s="7" t="s">
        <v>29</v>
      </c>
      <c r="G671" s="8">
        <v>2</v>
      </c>
      <c r="H671" s="9">
        <v>1E-3</v>
      </c>
      <c r="I671" s="13">
        <v>10684.6</v>
      </c>
      <c r="J671" s="11"/>
      <c r="K671" s="7"/>
      <c r="L671" s="12">
        <v>35</v>
      </c>
      <c r="M671" s="11"/>
      <c r="N671" s="29">
        <f>I671*(100-$B$4)*(100-$B$5)/10000</f>
        <v>10684.6</v>
      </c>
      <c r="O671" s="29">
        <f>M671*N671</f>
        <v>0</v>
      </c>
      <c r="P671" s="29">
        <f>G671*M671</f>
        <v>0</v>
      </c>
      <c r="Q671" s="29">
        <f>H671*M671</f>
        <v>0</v>
      </c>
    </row>
    <row r="672" spans="1:17" ht="23.1" customHeight="1" outlineLevel="5" x14ac:dyDescent="0.2">
      <c r="A672" s="6" t="s">
        <v>1331</v>
      </c>
      <c r="B672" s="7" t="s">
        <v>1332</v>
      </c>
      <c r="C672" s="7"/>
      <c r="D672" s="7"/>
      <c r="E672" s="7" t="s">
        <v>28</v>
      </c>
      <c r="F672" s="7" t="s">
        <v>29</v>
      </c>
      <c r="G672" s="8">
        <v>2</v>
      </c>
      <c r="H672" s="9">
        <v>1E-3</v>
      </c>
      <c r="I672" s="13">
        <v>8120</v>
      </c>
      <c r="J672" s="11"/>
      <c r="K672" s="7"/>
      <c r="L672" s="12">
        <v>35</v>
      </c>
      <c r="M672" s="11"/>
      <c r="N672" s="29">
        <f>I672*(100-$B$4)*(100-$B$5)/10000</f>
        <v>8120</v>
      </c>
      <c r="O672" s="29">
        <f>M672*N672</f>
        <v>0</v>
      </c>
      <c r="P672" s="29">
        <f>G672*M672</f>
        <v>0</v>
      </c>
      <c r="Q672" s="29">
        <f>H672*M672</f>
        <v>0</v>
      </c>
    </row>
    <row r="673" spans="1:17" ht="23.1" customHeight="1" outlineLevel="5" x14ac:dyDescent="0.2">
      <c r="A673" s="6" t="s">
        <v>1333</v>
      </c>
      <c r="B673" s="7" t="s">
        <v>1334</v>
      </c>
      <c r="C673" s="7"/>
      <c r="D673" s="7"/>
      <c r="E673" s="7" t="s">
        <v>28</v>
      </c>
      <c r="F673" s="7" t="s">
        <v>29</v>
      </c>
      <c r="G673" s="8">
        <v>2</v>
      </c>
      <c r="H673" s="9">
        <v>1E-3</v>
      </c>
      <c r="I673" s="13">
        <v>22914.14</v>
      </c>
      <c r="J673" s="11"/>
      <c r="K673" s="7"/>
      <c r="L673" s="12">
        <v>35</v>
      </c>
      <c r="M673" s="11"/>
      <c r="N673" s="29">
        <f>I673*(100-$B$4)*(100-$B$5)/10000</f>
        <v>22914.14</v>
      </c>
      <c r="O673" s="29">
        <f>M673*N673</f>
        <v>0</v>
      </c>
      <c r="P673" s="29">
        <f>G673*M673</f>
        <v>0</v>
      </c>
      <c r="Q673" s="29">
        <f>H673*M673</f>
        <v>0</v>
      </c>
    </row>
    <row r="674" spans="1:17" ht="11.1" customHeight="1" outlineLevel="5" x14ac:dyDescent="0.2">
      <c r="A674" s="6" t="s">
        <v>1335</v>
      </c>
      <c r="B674" s="7" t="s">
        <v>1336</v>
      </c>
      <c r="C674" s="7"/>
      <c r="D674" s="7"/>
      <c r="E674" s="7" t="s">
        <v>28</v>
      </c>
      <c r="F674" s="7" t="s">
        <v>29</v>
      </c>
      <c r="G674" s="8">
        <v>2</v>
      </c>
      <c r="H674" s="9">
        <v>1E-3</v>
      </c>
      <c r="I674" s="13">
        <v>18175.93</v>
      </c>
      <c r="J674" s="11"/>
      <c r="K674" s="7"/>
      <c r="L674" s="12">
        <v>35</v>
      </c>
      <c r="M674" s="11"/>
      <c r="N674" s="29">
        <f>I674*(100-$B$4)*(100-$B$5)/10000</f>
        <v>18175.93</v>
      </c>
      <c r="O674" s="29">
        <f>M674*N674</f>
        <v>0</v>
      </c>
      <c r="P674" s="29">
        <f>G674*M674</f>
        <v>0</v>
      </c>
      <c r="Q674" s="29">
        <f>H674*M674</f>
        <v>0</v>
      </c>
    </row>
    <row r="675" spans="1:17" ht="11.1" customHeight="1" outlineLevel="5" x14ac:dyDescent="0.2">
      <c r="A675" s="6" t="s">
        <v>1337</v>
      </c>
      <c r="B675" s="7" t="s">
        <v>1338</v>
      </c>
      <c r="C675" s="7"/>
      <c r="D675" s="7"/>
      <c r="E675" s="7" t="s">
        <v>28</v>
      </c>
      <c r="F675" s="7" t="s">
        <v>29</v>
      </c>
      <c r="G675" s="8">
        <v>2</v>
      </c>
      <c r="H675" s="9">
        <v>1E-3</v>
      </c>
      <c r="I675" s="13">
        <v>5873.14</v>
      </c>
      <c r="J675" s="11"/>
      <c r="K675" s="7"/>
      <c r="L675" s="12">
        <v>35</v>
      </c>
      <c r="M675" s="11"/>
      <c r="N675" s="29">
        <f>I675*(100-$B$4)*(100-$B$5)/10000</f>
        <v>5873.14</v>
      </c>
      <c r="O675" s="29">
        <f>M675*N675</f>
        <v>0</v>
      </c>
      <c r="P675" s="29">
        <f>G675*M675</f>
        <v>0</v>
      </c>
      <c r="Q675" s="29">
        <f>H675*M675</f>
        <v>0</v>
      </c>
    </row>
    <row r="676" spans="1:17" ht="23.1" customHeight="1" outlineLevel="5" x14ac:dyDescent="0.2">
      <c r="A676" s="6" t="s">
        <v>1339</v>
      </c>
      <c r="B676" s="7" t="s">
        <v>1340</v>
      </c>
      <c r="C676" s="7"/>
      <c r="D676" s="7"/>
      <c r="E676" s="7" t="s">
        <v>28</v>
      </c>
      <c r="F676" s="7" t="s">
        <v>29</v>
      </c>
      <c r="G676" s="8">
        <v>2</v>
      </c>
      <c r="H676" s="9">
        <v>1E-3</v>
      </c>
      <c r="I676" s="13">
        <v>11609.65</v>
      </c>
      <c r="J676" s="11"/>
      <c r="K676" s="7"/>
      <c r="L676" s="12">
        <v>35</v>
      </c>
      <c r="M676" s="11"/>
      <c r="N676" s="29">
        <f>I676*(100-$B$4)*(100-$B$5)/10000</f>
        <v>11609.65</v>
      </c>
      <c r="O676" s="29">
        <f>M676*N676</f>
        <v>0</v>
      </c>
      <c r="P676" s="29">
        <f>G676*M676</f>
        <v>0</v>
      </c>
      <c r="Q676" s="29">
        <f>H676*M676</f>
        <v>0</v>
      </c>
    </row>
    <row r="677" spans="1:17" ht="11.1" customHeight="1" outlineLevel="5" x14ac:dyDescent="0.2">
      <c r="A677" s="6" t="s">
        <v>1341</v>
      </c>
      <c r="B677" s="7" t="s">
        <v>1342</v>
      </c>
      <c r="C677" s="7"/>
      <c r="D677" s="7"/>
      <c r="E677" s="7" t="s">
        <v>28</v>
      </c>
      <c r="F677" s="7" t="s">
        <v>29</v>
      </c>
      <c r="G677" s="8">
        <v>2</v>
      </c>
      <c r="H677" s="9">
        <v>1E-3</v>
      </c>
      <c r="I677" s="13">
        <v>4052.47</v>
      </c>
      <c r="J677" s="11"/>
      <c r="K677" s="7"/>
      <c r="L677" s="12">
        <v>35</v>
      </c>
      <c r="M677" s="11"/>
      <c r="N677" s="29">
        <f>I677*(100-$B$4)*(100-$B$5)/10000</f>
        <v>4052.47</v>
      </c>
      <c r="O677" s="29">
        <f>M677*N677</f>
        <v>0</v>
      </c>
      <c r="P677" s="29">
        <f>G677*M677</f>
        <v>0</v>
      </c>
      <c r="Q677" s="29">
        <f>H677*M677</f>
        <v>0</v>
      </c>
    </row>
    <row r="678" spans="1:17" ht="11.1" customHeight="1" outlineLevel="5" x14ac:dyDescent="0.2">
      <c r="A678" s="6" t="s">
        <v>1343</v>
      </c>
      <c r="B678" s="7" t="s">
        <v>1344</v>
      </c>
      <c r="C678" s="7"/>
      <c r="D678" s="7"/>
      <c r="E678" s="7" t="s">
        <v>28</v>
      </c>
      <c r="F678" s="7" t="s">
        <v>29</v>
      </c>
      <c r="G678" s="8">
        <v>2</v>
      </c>
      <c r="H678" s="9">
        <v>1E-3</v>
      </c>
      <c r="I678" s="13">
        <v>9419.17</v>
      </c>
      <c r="J678" s="11"/>
      <c r="K678" s="7"/>
      <c r="L678" s="12">
        <v>35</v>
      </c>
      <c r="M678" s="11"/>
      <c r="N678" s="29">
        <f>I678*(100-$B$4)*(100-$B$5)/10000</f>
        <v>9419.17</v>
      </c>
      <c r="O678" s="29">
        <f>M678*N678</f>
        <v>0</v>
      </c>
      <c r="P678" s="29">
        <f>G678*M678</f>
        <v>0</v>
      </c>
      <c r="Q678" s="29">
        <f>H678*M678</f>
        <v>0</v>
      </c>
    </row>
    <row r="679" spans="1:17" ht="11.1" customHeight="1" outlineLevel="5" x14ac:dyDescent="0.2">
      <c r="A679" s="6" t="s">
        <v>1345</v>
      </c>
      <c r="B679" s="7" t="s">
        <v>1346</v>
      </c>
      <c r="C679" s="7"/>
      <c r="D679" s="7"/>
      <c r="E679" s="7" t="s">
        <v>28</v>
      </c>
      <c r="F679" s="7" t="s">
        <v>29</v>
      </c>
      <c r="G679" s="8">
        <v>2</v>
      </c>
      <c r="H679" s="9">
        <v>1E-3</v>
      </c>
      <c r="I679" s="13">
        <v>5873.14</v>
      </c>
      <c r="J679" s="11"/>
      <c r="K679" s="7"/>
      <c r="L679" s="12">
        <v>35</v>
      </c>
      <c r="M679" s="11"/>
      <c r="N679" s="29">
        <f>I679*(100-$B$4)*(100-$B$5)/10000</f>
        <v>5873.14</v>
      </c>
      <c r="O679" s="29">
        <f>M679*N679</f>
        <v>0</v>
      </c>
      <c r="P679" s="29">
        <f>G679*M679</f>
        <v>0</v>
      </c>
      <c r="Q679" s="29">
        <f>H679*M679</f>
        <v>0</v>
      </c>
    </row>
    <row r="680" spans="1:17" ht="23.1" customHeight="1" outlineLevel="5" x14ac:dyDescent="0.2">
      <c r="A680" s="6" t="s">
        <v>1347</v>
      </c>
      <c r="B680" s="7" t="s">
        <v>1348</v>
      </c>
      <c r="C680" s="7"/>
      <c r="D680" s="7"/>
      <c r="E680" s="7" t="s">
        <v>28</v>
      </c>
      <c r="F680" s="7" t="s">
        <v>29</v>
      </c>
      <c r="G680" s="8">
        <v>2</v>
      </c>
      <c r="H680" s="9">
        <v>1E-3</v>
      </c>
      <c r="I680" s="13">
        <v>10811.04</v>
      </c>
      <c r="J680" s="11"/>
      <c r="K680" s="7"/>
      <c r="L680" s="12">
        <v>35</v>
      </c>
      <c r="M680" s="11"/>
      <c r="N680" s="29">
        <f>I680*(100-$B$4)*(100-$B$5)/10000</f>
        <v>10811.04</v>
      </c>
      <c r="O680" s="29">
        <f>M680*N680</f>
        <v>0</v>
      </c>
      <c r="P680" s="29">
        <f>G680*M680</f>
        <v>0</v>
      </c>
      <c r="Q680" s="29">
        <f>H680*M680</f>
        <v>0</v>
      </c>
    </row>
    <row r="681" spans="1:17" ht="23.1" customHeight="1" outlineLevel="5" x14ac:dyDescent="0.2">
      <c r="A681" s="6" t="s">
        <v>1349</v>
      </c>
      <c r="B681" s="7" t="s">
        <v>1350</v>
      </c>
      <c r="C681" s="7"/>
      <c r="D681" s="7"/>
      <c r="E681" s="7" t="s">
        <v>28</v>
      </c>
      <c r="F681" s="7" t="s">
        <v>29</v>
      </c>
      <c r="G681" s="8">
        <v>2</v>
      </c>
      <c r="H681" s="9">
        <v>1E-3</v>
      </c>
      <c r="I681" s="13">
        <v>10124.98</v>
      </c>
      <c r="J681" s="11"/>
      <c r="K681" s="7"/>
      <c r="L681" s="12">
        <v>35</v>
      </c>
      <c r="M681" s="11"/>
      <c r="N681" s="29">
        <f>I681*(100-$B$4)*(100-$B$5)/10000</f>
        <v>10124.98</v>
      </c>
      <c r="O681" s="29">
        <f>M681*N681</f>
        <v>0</v>
      </c>
      <c r="P681" s="29">
        <f>G681*M681</f>
        <v>0</v>
      </c>
      <c r="Q681" s="29">
        <f>H681*M681</f>
        <v>0</v>
      </c>
    </row>
    <row r="682" spans="1:17" ht="23.1" customHeight="1" outlineLevel="5" x14ac:dyDescent="0.2">
      <c r="A682" s="6" t="s">
        <v>1351</v>
      </c>
      <c r="B682" s="7" t="s">
        <v>1352</v>
      </c>
      <c r="C682" s="7"/>
      <c r="D682" s="7"/>
      <c r="E682" s="7" t="s">
        <v>28</v>
      </c>
      <c r="F682" s="7" t="s">
        <v>29</v>
      </c>
      <c r="G682" s="8">
        <v>2</v>
      </c>
      <c r="H682" s="9">
        <v>1E-3</v>
      </c>
      <c r="I682" s="13">
        <v>7184.97</v>
      </c>
      <c r="J682" s="11"/>
      <c r="K682" s="7"/>
      <c r="L682" s="12">
        <v>35</v>
      </c>
      <c r="M682" s="11"/>
      <c r="N682" s="29">
        <f>I682*(100-$B$4)*(100-$B$5)/10000</f>
        <v>7184.97</v>
      </c>
      <c r="O682" s="29">
        <f>M682*N682</f>
        <v>0</v>
      </c>
      <c r="P682" s="29">
        <f>G682*M682</f>
        <v>0</v>
      </c>
      <c r="Q682" s="29">
        <f>H682*M682</f>
        <v>0</v>
      </c>
    </row>
    <row r="683" spans="1:17" ht="23.1" customHeight="1" outlineLevel="5" x14ac:dyDescent="0.2">
      <c r="A683" s="6" t="s">
        <v>1353</v>
      </c>
      <c r="B683" s="7" t="s">
        <v>1354</v>
      </c>
      <c r="C683" s="7"/>
      <c r="D683" s="7"/>
      <c r="E683" s="7" t="s">
        <v>28</v>
      </c>
      <c r="F683" s="7" t="s">
        <v>29</v>
      </c>
      <c r="G683" s="8">
        <v>2</v>
      </c>
      <c r="H683" s="9">
        <v>1E-3</v>
      </c>
      <c r="I683" s="13">
        <v>7047.77</v>
      </c>
      <c r="J683" s="11"/>
      <c r="K683" s="7"/>
      <c r="L683" s="12">
        <v>35</v>
      </c>
      <c r="M683" s="11"/>
      <c r="N683" s="29">
        <f>I683*(100-$B$4)*(100-$B$5)/10000</f>
        <v>7047.77</v>
      </c>
      <c r="O683" s="29">
        <f>M683*N683</f>
        <v>0</v>
      </c>
      <c r="P683" s="29">
        <f>G683*M683</f>
        <v>0</v>
      </c>
      <c r="Q683" s="29">
        <f>H683*M683</f>
        <v>0</v>
      </c>
    </row>
    <row r="684" spans="1:17" ht="11.1" customHeight="1" outlineLevel="5" x14ac:dyDescent="0.2">
      <c r="A684" s="6" t="s">
        <v>1355</v>
      </c>
      <c r="B684" s="7" t="s">
        <v>1356</v>
      </c>
      <c r="C684" s="7"/>
      <c r="D684" s="7"/>
      <c r="E684" s="7" t="s">
        <v>28</v>
      </c>
      <c r="F684" s="7" t="s">
        <v>29</v>
      </c>
      <c r="G684" s="8">
        <v>2</v>
      </c>
      <c r="H684" s="9">
        <v>1E-3</v>
      </c>
      <c r="I684" s="13">
        <v>4797.4799999999996</v>
      </c>
      <c r="J684" s="11"/>
      <c r="K684" s="7"/>
      <c r="L684" s="12">
        <v>35</v>
      </c>
      <c r="M684" s="11"/>
      <c r="N684" s="29">
        <f>I684*(100-$B$4)*(100-$B$5)/10000</f>
        <v>4797.4799999999996</v>
      </c>
      <c r="O684" s="29">
        <f>M684*N684</f>
        <v>0</v>
      </c>
      <c r="P684" s="29">
        <f>G684*M684</f>
        <v>0</v>
      </c>
      <c r="Q684" s="29">
        <f>H684*M684</f>
        <v>0</v>
      </c>
    </row>
    <row r="685" spans="1:17" ht="11.1" customHeight="1" outlineLevel="5" x14ac:dyDescent="0.2">
      <c r="A685" s="6" t="s">
        <v>1357</v>
      </c>
      <c r="B685" s="7" t="s">
        <v>1358</v>
      </c>
      <c r="C685" s="7"/>
      <c r="D685" s="7"/>
      <c r="E685" s="7" t="s">
        <v>28</v>
      </c>
      <c r="F685" s="7" t="s">
        <v>29</v>
      </c>
      <c r="G685" s="8">
        <v>2</v>
      </c>
      <c r="H685" s="9">
        <v>1E-3</v>
      </c>
      <c r="I685" s="13">
        <v>3817.54</v>
      </c>
      <c r="J685" s="11"/>
      <c r="K685" s="7"/>
      <c r="L685" s="12">
        <v>35</v>
      </c>
      <c r="M685" s="11"/>
      <c r="N685" s="29">
        <f>I685*(100-$B$4)*(100-$B$5)/10000</f>
        <v>3817.54</v>
      </c>
      <c r="O685" s="29">
        <f>M685*N685</f>
        <v>0</v>
      </c>
      <c r="P685" s="29">
        <f>G685*M685</f>
        <v>0</v>
      </c>
      <c r="Q685" s="29">
        <f>H685*M685</f>
        <v>0</v>
      </c>
    </row>
    <row r="686" spans="1:17" ht="11.1" customHeight="1" outlineLevel="2" x14ac:dyDescent="0.2">
      <c r="A686" s="20" t="s">
        <v>1359</v>
      </c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6"/>
      <c r="O686" s="26"/>
      <c r="P686" s="26"/>
      <c r="Q686" s="26"/>
    </row>
    <row r="687" spans="1:17" ht="11.1" customHeight="1" outlineLevel="3" x14ac:dyDescent="0.2">
      <c r="A687" s="21" t="s">
        <v>1360</v>
      </c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7"/>
      <c r="O687" s="27"/>
      <c r="P687" s="27"/>
      <c r="Q687" s="27"/>
    </row>
    <row r="688" spans="1:17" ht="11.1" customHeight="1" outlineLevel="4" x14ac:dyDescent="0.2">
      <c r="A688" s="22" t="s">
        <v>1361</v>
      </c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8"/>
      <c r="O688" s="28"/>
      <c r="P688" s="28"/>
      <c r="Q688" s="28"/>
    </row>
    <row r="689" spans="1:17" ht="59.1" customHeight="1" outlineLevel="5" x14ac:dyDescent="0.2">
      <c r="A689" s="6" t="s">
        <v>1360</v>
      </c>
      <c r="B689" s="7" t="s">
        <v>1362</v>
      </c>
      <c r="C689" s="7" t="s">
        <v>890</v>
      </c>
      <c r="D689" s="7"/>
      <c r="E689" s="7" t="s">
        <v>28</v>
      </c>
      <c r="F689" s="7" t="s">
        <v>29</v>
      </c>
      <c r="G689" s="8">
        <v>1.4</v>
      </c>
      <c r="H689" s="9">
        <v>5.0999999999999997E-2</v>
      </c>
      <c r="I689" s="13">
        <v>2061.4699999999998</v>
      </c>
      <c r="J689" s="11"/>
      <c r="K689" s="7" t="s">
        <v>119</v>
      </c>
      <c r="L689" s="12">
        <v>35</v>
      </c>
      <c r="M689" s="11"/>
      <c r="N689" s="29">
        <f>I689*(100-$B$4)*(100-$B$5)/10000</f>
        <v>2061.4699999999998</v>
      </c>
      <c r="O689" s="29">
        <f>M689*N689</f>
        <v>0</v>
      </c>
      <c r="P689" s="29">
        <f>G689*M689</f>
        <v>0</v>
      </c>
      <c r="Q689" s="29">
        <f>H689*M689</f>
        <v>0</v>
      </c>
    </row>
    <row r="690" spans="1:17" ht="11.1" customHeight="1" outlineLevel="4" x14ac:dyDescent="0.2">
      <c r="A690" s="22" t="s">
        <v>1363</v>
      </c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8"/>
      <c r="O690" s="28"/>
      <c r="P690" s="28"/>
      <c r="Q690" s="28"/>
    </row>
    <row r="691" spans="1:17" ht="11.1" customHeight="1" outlineLevel="5" x14ac:dyDescent="0.2">
      <c r="A691" s="6" t="s">
        <v>1364</v>
      </c>
      <c r="B691" s="7" t="s">
        <v>1365</v>
      </c>
      <c r="C691" s="7" t="s">
        <v>530</v>
      </c>
      <c r="D691" s="7" t="s">
        <v>301</v>
      </c>
      <c r="E691" s="7" t="s">
        <v>28</v>
      </c>
      <c r="F691" s="7" t="s">
        <v>29</v>
      </c>
      <c r="G691" s="8">
        <v>1.2</v>
      </c>
      <c r="H691" s="9">
        <v>5.0999999999999997E-2</v>
      </c>
      <c r="I691" s="13">
        <v>3149.47</v>
      </c>
      <c r="J691" s="11"/>
      <c r="K691" s="7"/>
      <c r="L691" s="12">
        <v>35</v>
      </c>
      <c r="M691" s="11"/>
      <c r="N691" s="29">
        <f>I691*(100-$B$4)*(100-$B$5)/10000</f>
        <v>3149.47</v>
      </c>
      <c r="O691" s="29">
        <f>M691*N691</f>
        <v>0</v>
      </c>
      <c r="P691" s="29">
        <f>G691*M691</f>
        <v>0</v>
      </c>
      <c r="Q691" s="29">
        <f>H691*M691</f>
        <v>0</v>
      </c>
    </row>
    <row r="692" spans="1:17" ht="11.1" customHeight="1" outlineLevel="3" x14ac:dyDescent="0.2">
      <c r="A692" s="21" t="s">
        <v>1366</v>
      </c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7"/>
      <c r="O692" s="27"/>
      <c r="P692" s="27"/>
      <c r="Q692" s="27"/>
    </row>
    <row r="693" spans="1:17" ht="11.1" customHeight="1" outlineLevel="4" x14ac:dyDescent="0.2">
      <c r="A693" s="22" t="s">
        <v>1367</v>
      </c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8"/>
      <c r="O693" s="28"/>
      <c r="P693" s="28"/>
      <c r="Q693" s="28"/>
    </row>
    <row r="694" spans="1:17" ht="11.1" customHeight="1" outlineLevel="5" x14ac:dyDescent="0.2">
      <c r="A694" s="6" t="s">
        <v>1368</v>
      </c>
      <c r="B694" s="7" t="s">
        <v>1369</v>
      </c>
      <c r="C694" s="7"/>
      <c r="D694" s="7"/>
      <c r="E694" s="7" t="s">
        <v>28</v>
      </c>
      <c r="F694" s="7" t="s">
        <v>29</v>
      </c>
      <c r="G694" s="8">
        <v>0.11</v>
      </c>
      <c r="H694" s="11"/>
      <c r="I694" s="10">
        <v>721.52</v>
      </c>
      <c r="J694" s="11"/>
      <c r="K694" s="7"/>
      <c r="L694" s="12">
        <v>35</v>
      </c>
      <c r="M694" s="11"/>
      <c r="N694" s="29">
        <f>I694*(100-$B$4)*(100-$B$5)/10000</f>
        <v>721.52</v>
      </c>
      <c r="O694" s="29">
        <f>M694*N694</f>
        <v>0</v>
      </c>
      <c r="P694" s="29">
        <f>G694*M694</f>
        <v>0</v>
      </c>
      <c r="Q694" s="29">
        <f>H694*M694</f>
        <v>0</v>
      </c>
    </row>
    <row r="695" spans="1:17" ht="11.1" customHeight="1" outlineLevel="4" x14ac:dyDescent="0.2">
      <c r="A695" s="22" t="s">
        <v>1370</v>
      </c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8"/>
      <c r="O695" s="28"/>
      <c r="P695" s="28"/>
      <c r="Q695" s="28"/>
    </row>
    <row r="696" spans="1:17" ht="93.95" customHeight="1" outlineLevel="5" x14ac:dyDescent="0.2">
      <c r="A696" s="6" t="s">
        <v>1371</v>
      </c>
      <c r="B696" s="7" t="s">
        <v>1372</v>
      </c>
      <c r="C696" s="7" t="s">
        <v>890</v>
      </c>
      <c r="D696" s="7"/>
      <c r="E696" s="7" t="s">
        <v>28</v>
      </c>
      <c r="F696" s="7" t="s">
        <v>29</v>
      </c>
      <c r="G696" s="8">
        <v>1.9</v>
      </c>
      <c r="H696" s="9">
        <v>5.0999999999999997E-2</v>
      </c>
      <c r="I696" s="13">
        <v>2705.68</v>
      </c>
      <c r="J696" s="12">
        <v>312</v>
      </c>
      <c r="K696" s="7" t="s">
        <v>119</v>
      </c>
      <c r="L696" s="12">
        <v>35</v>
      </c>
      <c r="M696" s="11"/>
      <c r="N696" s="29">
        <f>I696*(100-$B$4)*(100-$B$5)/10000</f>
        <v>2705.68</v>
      </c>
      <c r="O696" s="29">
        <f>M696*N696</f>
        <v>0</v>
      </c>
      <c r="P696" s="29">
        <f>G696*M696</f>
        <v>0</v>
      </c>
      <c r="Q696" s="29">
        <f>H696*M696</f>
        <v>0</v>
      </c>
    </row>
    <row r="697" spans="1:17" ht="11.1" customHeight="1" outlineLevel="5" x14ac:dyDescent="0.2">
      <c r="A697" s="6" t="s">
        <v>1373</v>
      </c>
      <c r="B697" s="7" t="s">
        <v>1374</v>
      </c>
      <c r="C697" s="7" t="s">
        <v>890</v>
      </c>
      <c r="D697" s="7"/>
      <c r="E697" s="7" t="s">
        <v>28</v>
      </c>
      <c r="F697" s="7" t="s">
        <v>29</v>
      </c>
      <c r="G697" s="8">
        <v>1.9</v>
      </c>
      <c r="H697" s="9">
        <v>5.0999999999999997E-2</v>
      </c>
      <c r="I697" s="13">
        <v>2448</v>
      </c>
      <c r="J697" s="12">
        <v>349</v>
      </c>
      <c r="K697" s="7" t="s">
        <v>119</v>
      </c>
      <c r="L697" s="12">
        <v>35</v>
      </c>
      <c r="M697" s="11"/>
      <c r="N697" s="29">
        <f>I697*(100-$B$4)*(100-$B$5)/10000</f>
        <v>2448</v>
      </c>
      <c r="O697" s="29">
        <f>M697*N697</f>
        <v>0</v>
      </c>
      <c r="P697" s="29">
        <f>G697*M697</f>
        <v>0</v>
      </c>
      <c r="Q697" s="29">
        <f>H697*M697</f>
        <v>0</v>
      </c>
    </row>
    <row r="698" spans="1:17" ht="11.1" customHeight="1" outlineLevel="5" x14ac:dyDescent="0.2">
      <c r="A698" s="6" t="s">
        <v>1375</v>
      </c>
      <c r="B698" s="7" t="s">
        <v>1376</v>
      </c>
      <c r="C698" s="7" t="s">
        <v>890</v>
      </c>
      <c r="D698" s="7"/>
      <c r="E698" s="7" t="s">
        <v>28</v>
      </c>
      <c r="F698" s="7" t="s">
        <v>29</v>
      </c>
      <c r="G698" s="8">
        <v>1.9</v>
      </c>
      <c r="H698" s="9">
        <v>5.0999999999999997E-2</v>
      </c>
      <c r="I698" s="13">
        <v>2641.26</v>
      </c>
      <c r="J698" s="11"/>
      <c r="K698" s="7" t="s">
        <v>119</v>
      </c>
      <c r="L698" s="12">
        <v>35</v>
      </c>
      <c r="M698" s="11"/>
      <c r="N698" s="29">
        <f>I698*(100-$B$4)*(100-$B$5)/10000</f>
        <v>2641.26</v>
      </c>
      <c r="O698" s="29">
        <f>M698*N698</f>
        <v>0</v>
      </c>
      <c r="P698" s="29">
        <f>G698*M698</f>
        <v>0</v>
      </c>
      <c r="Q698" s="29">
        <f>H698*M698</f>
        <v>0</v>
      </c>
    </row>
    <row r="699" spans="1:17" ht="11.1" customHeight="1" outlineLevel="4" x14ac:dyDescent="0.2">
      <c r="A699" s="22" t="s">
        <v>1377</v>
      </c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8"/>
      <c r="O699" s="28"/>
      <c r="P699" s="28"/>
      <c r="Q699" s="28"/>
    </row>
    <row r="700" spans="1:17" ht="11.1" customHeight="1" outlineLevel="5" x14ac:dyDescent="0.2">
      <c r="A700" s="6" t="s">
        <v>1378</v>
      </c>
      <c r="B700" s="7" t="s">
        <v>1379</v>
      </c>
      <c r="C700" s="7" t="s">
        <v>530</v>
      </c>
      <c r="D700" s="7" t="s">
        <v>301</v>
      </c>
      <c r="E700" s="7" t="s">
        <v>1380</v>
      </c>
      <c r="F700" s="7" t="s">
        <v>29</v>
      </c>
      <c r="G700" s="8">
        <v>2.1</v>
      </c>
      <c r="H700" s="9">
        <v>5.0999999999999997E-2</v>
      </c>
      <c r="I700" s="13">
        <v>3813.73</v>
      </c>
      <c r="J700" s="11"/>
      <c r="K700" s="7" t="s">
        <v>119</v>
      </c>
      <c r="L700" s="12">
        <v>35</v>
      </c>
      <c r="M700" s="11"/>
      <c r="N700" s="29">
        <f>I700*(100-$B$4)*(100-$B$5)/10000</f>
        <v>3813.73</v>
      </c>
      <c r="O700" s="29">
        <f>M700*N700</f>
        <v>0</v>
      </c>
      <c r="P700" s="29">
        <f>G700*M700</f>
        <v>0</v>
      </c>
      <c r="Q700" s="29">
        <f>H700*M700</f>
        <v>0</v>
      </c>
    </row>
    <row r="701" spans="1:17" ht="11.1" customHeight="1" outlineLevel="5" x14ac:dyDescent="0.2">
      <c r="A701" s="6" t="s">
        <v>1381</v>
      </c>
      <c r="B701" s="7" t="s">
        <v>1382</v>
      </c>
      <c r="C701" s="7" t="s">
        <v>530</v>
      </c>
      <c r="D701" s="7" t="s">
        <v>301</v>
      </c>
      <c r="E701" s="7" t="s">
        <v>1380</v>
      </c>
      <c r="F701" s="7" t="s">
        <v>29</v>
      </c>
      <c r="G701" s="8">
        <v>1.9</v>
      </c>
      <c r="H701" s="9">
        <v>5.0999999999999997E-2</v>
      </c>
      <c r="I701" s="13">
        <v>3646.23</v>
      </c>
      <c r="J701" s="11"/>
      <c r="K701" s="7" t="s">
        <v>119</v>
      </c>
      <c r="L701" s="12">
        <v>35</v>
      </c>
      <c r="M701" s="11"/>
      <c r="N701" s="29">
        <f>I701*(100-$B$4)*(100-$B$5)/10000</f>
        <v>3646.23</v>
      </c>
      <c r="O701" s="29">
        <f>M701*N701</f>
        <v>0</v>
      </c>
      <c r="P701" s="29">
        <f>G701*M701</f>
        <v>0</v>
      </c>
      <c r="Q701" s="29">
        <f>H701*M701</f>
        <v>0</v>
      </c>
    </row>
    <row r="702" spans="1:17" ht="11.1" customHeight="1" outlineLevel="3" x14ac:dyDescent="0.2">
      <c r="A702" s="21" t="s">
        <v>1383</v>
      </c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7"/>
      <c r="O702" s="27"/>
      <c r="P702" s="27"/>
      <c r="Q702" s="27"/>
    </row>
    <row r="703" spans="1:17" ht="11.1" customHeight="1" outlineLevel="4" x14ac:dyDescent="0.2">
      <c r="A703" s="22" t="s">
        <v>1384</v>
      </c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8"/>
      <c r="O703" s="28"/>
      <c r="P703" s="28"/>
      <c r="Q703" s="28"/>
    </row>
    <row r="704" spans="1:17" ht="93.95" customHeight="1" outlineLevel="5" x14ac:dyDescent="0.2">
      <c r="A704" s="6" t="s">
        <v>1385</v>
      </c>
      <c r="B704" s="7" t="s">
        <v>1386</v>
      </c>
      <c r="C704" s="7" t="s">
        <v>890</v>
      </c>
      <c r="D704" s="7"/>
      <c r="E704" s="7" t="s">
        <v>28</v>
      </c>
      <c r="F704" s="7" t="s">
        <v>29</v>
      </c>
      <c r="G704" s="8">
        <v>4.5</v>
      </c>
      <c r="H704" s="9">
        <v>5.0999999999999997E-2</v>
      </c>
      <c r="I704" s="13">
        <v>7730.53</v>
      </c>
      <c r="J704" s="11"/>
      <c r="K704" s="7" t="s">
        <v>119</v>
      </c>
      <c r="L704" s="12">
        <v>35</v>
      </c>
      <c r="M704" s="11"/>
      <c r="N704" s="29">
        <f>I704*(100-$B$4)*(100-$B$5)/10000</f>
        <v>7730.53</v>
      </c>
      <c r="O704" s="29">
        <f>M704*N704</f>
        <v>0</v>
      </c>
      <c r="P704" s="29">
        <f>G704*M704</f>
        <v>0</v>
      </c>
      <c r="Q704" s="29">
        <f>H704*M704</f>
        <v>0</v>
      </c>
    </row>
    <row r="705" spans="1:17" ht="93.95" customHeight="1" outlineLevel="5" x14ac:dyDescent="0.2">
      <c r="A705" s="6" t="s">
        <v>1387</v>
      </c>
      <c r="B705" s="7" t="s">
        <v>1388</v>
      </c>
      <c r="C705" s="7" t="s">
        <v>890</v>
      </c>
      <c r="D705" s="7"/>
      <c r="E705" s="7" t="s">
        <v>28</v>
      </c>
      <c r="F705" s="7" t="s">
        <v>29</v>
      </c>
      <c r="G705" s="8">
        <v>4.5</v>
      </c>
      <c r="H705" s="9">
        <v>5.0999999999999997E-2</v>
      </c>
      <c r="I705" s="13">
        <v>9018.9500000000007</v>
      </c>
      <c r="J705" s="11"/>
      <c r="K705" s="7" t="s">
        <v>119</v>
      </c>
      <c r="L705" s="12">
        <v>35</v>
      </c>
      <c r="M705" s="11"/>
      <c r="N705" s="29">
        <f>I705*(100-$B$4)*(100-$B$5)/10000</f>
        <v>9018.9500000000007</v>
      </c>
      <c r="O705" s="29">
        <f>M705*N705</f>
        <v>0</v>
      </c>
      <c r="P705" s="29">
        <f>G705*M705</f>
        <v>0</v>
      </c>
      <c r="Q705" s="29">
        <f>H705*M705</f>
        <v>0</v>
      </c>
    </row>
    <row r="706" spans="1:17" ht="11.1" customHeight="1" outlineLevel="4" x14ac:dyDescent="0.2">
      <c r="A706" s="22" t="s">
        <v>1389</v>
      </c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8"/>
      <c r="O706" s="28"/>
      <c r="P706" s="28"/>
      <c r="Q706" s="28"/>
    </row>
    <row r="707" spans="1:17" ht="81.95" customHeight="1" outlineLevel="5" x14ac:dyDescent="0.2">
      <c r="A707" s="6" t="s">
        <v>1390</v>
      </c>
      <c r="B707" s="7" t="s">
        <v>1391</v>
      </c>
      <c r="C707" s="7" t="s">
        <v>1392</v>
      </c>
      <c r="D707" s="7" t="s">
        <v>301</v>
      </c>
      <c r="E707" s="7" t="s">
        <v>28</v>
      </c>
      <c r="F707" s="7" t="s">
        <v>29</v>
      </c>
      <c r="G707" s="8">
        <v>4.5</v>
      </c>
      <c r="H707" s="9">
        <v>5.0999999999999997E-2</v>
      </c>
      <c r="I707" s="13">
        <v>25766.23</v>
      </c>
      <c r="J707" s="11"/>
      <c r="K707" s="7" t="s">
        <v>119</v>
      </c>
      <c r="L707" s="12">
        <v>35</v>
      </c>
      <c r="M707" s="11"/>
      <c r="N707" s="29">
        <f>I707*(100-$B$4)*(100-$B$5)/10000</f>
        <v>25766.23</v>
      </c>
      <c r="O707" s="29">
        <f>M707*N707</f>
        <v>0</v>
      </c>
      <c r="P707" s="29">
        <f>G707*M707</f>
        <v>0</v>
      </c>
      <c r="Q707" s="29">
        <f>H707*M707</f>
        <v>0</v>
      </c>
    </row>
    <row r="708" spans="1:17" ht="81.95" customHeight="1" outlineLevel="5" x14ac:dyDescent="0.2">
      <c r="A708" s="6" t="s">
        <v>1393</v>
      </c>
      <c r="B708" s="7" t="s">
        <v>1394</v>
      </c>
      <c r="C708" s="7" t="s">
        <v>554</v>
      </c>
      <c r="D708" s="7" t="s">
        <v>301</v>
      </c>
      <c r="E708" s="7" t="s">
        <v>28</v>
      </c>
      <c r="F708" s="7" t="s">
        <v>29</v>
      </c>
      <c r="G708" s="8">
        <v>4.5</v>
      </c>
      <c r="H708" s="9">
        <v>5.0999999999999997E-2</v>
      </c>
      <c r="I708" s="13">
        <v>16798.43</v>
      </c>
      <c r="J708" s="11"/>
      <c r="K708" s="7" t="s">
        <v>119</v>
      </c>
      <c r="L708" s="12">
        <v>35</v>
      </c>
      <c r="M708" s="11"/>
      <c r="N708" s="29">
        <f>I708*(100-$B$4)*(100-$B$5)/10000</f>
        <v>16798.43</v>
      </c>
      <c r="O708" s="29">
        <f>M708*N708</f>
        <v>0</v>
      </c>
      <c r="P708" s="29">
        <f>G708*M708</f>
        <v>0</v>
      </c>
      <c r="Q708" s="29">
        <f>H708*M708</f>
        <v>0</v>
      </c>
    </row>
    <row r="709" spans="1:17" ht="11.1" customHeight="1" outlineLevel="3" x14ac:dyDescent="0.2">
      <c r="A709" s="21" t="s">
        <v>1395</v>
      </c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7"/>
      <c r="O709" s="27"/>
      <c r="P709" s="27"/>
      <c r="Q709" s="27"/>
    </row>
    <row r="710" spans="1:17" ht="11.1" customHeight="1" outlineLevel="4" x14ac:dyDescent="0.2">
      <c r="A710" s="22" t="s">
        <v>1396</v>
      </c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8"/>
      <c r="O710" s="28"/>
      <c r="P710" s="28"/>
      <c r="Q710" s="28"/>
    </row>
    <row r="711" spans="1:17" ht="71.099999999999994" customHeight="1" outlineLevel="5" x14ac:dyDescent="0.2">
      <c r="A711" s="6" t="s">
        <v>1395</v>
      </c>
      <c r="B711" s="7" t="s">
        <v>1397</v>
      </c>
      <c r="C711" s="7" t="s">
        <v>890</v>
      </c>
      <c r="D711" s="7"/>
      <c r="E711" s="7" t="s">
        <v>28</v>
      </c>
      <c r="F711" s="7" t="s">
        <v>29</v>
      </c>
      <c r="G711" s="8">
        <v>1.1000000000000001</v>
      </c>
      <c r="H711" s="9">
        <v>5.0999999999999997E-2</v>
      </c>
      <c r="I711" s="10">
        <v>766.61</v>
      </c>
      <c r="J711" s="12">
        <v>410</v>
      </c>
      <c r="K711" s="7" t="s">
        <v>119</v>
      </c>
      <c r="L711" s="12">
        <v>35</v>
      </c>
      <c r="M711" s="11"/>
      <c r="N711" s="29">
        <f>I711*(100-$B$4)*(100-$B$5)/10000</f>
        <v>766.61</v>
      </c>
      <c r="O711" s="29">
        <f>M711*N711</f>
        <v>0</v>
      </c>
      <c r="P711" s="29">
        <f>G711*M711</f>
        <v>0</v>
      </c>
      <c r="Q711" s="29">
        <f>H711*M711</f>
        <v>0</v>
      </c>
    </row>
    <row r="712" spans="1:17" ht="71.099999999999994" customHeight="1" outlineLevel="5" x14ac:dyDescent="0.2">
      <c r="A712" s="6" t="s">
        <v>1398</v>
      </c>
      <c r="B712" s="7" t="s">
        <v>1399</v>
      </c>
      <c r="C712" s="7" t="s">
        <v>890</v>
      </c>
      <c r="D712" s="7"/>
      <c r="E712" s="7" t="s">
        <v>28</v>
      </c>
      <c r="F712" s="7" t="s">
        <v>29</v>
      </c>
      <c r="G712" s="8">
        <v>0.9</v>
      </c>
      <c r="H712" s="9">
        <v>5.0999999999999997E-2</v>
      </c>
      <c r="I712" s="10">
        <v>515.37</v>
      </c>
      <c r="J712" s="11"/>
      <c r="K712" s="7" t="s">
        <v>119</v>
      </c>
      <c r="L712" s="12">
        <v>35</v>
      </c>
      <c r="M712" s="11"/>
      <c r="N712" s="29">
        <f>I712*(100-$B$4)*(100-$B$5)/10000</f>
        <v>515.37</v>
      </c>
      <c r="O712" s="29">
        <f>M712*N712</f>
        <v>0</v>
      </c>
      <c r="P712" s="29">
        <f>G712*M712</f>
        <v>0</v>
      </c>
      <c r="Q712" s="29">
        <f>H712*M712</f>
        <v>0</v>
      </c>
    </row>
    <row r="713" spans="1:17" ht="11.1" customHeight="1" outlineLevel="2" x14ac:dyDescent="0.2">
      <c r="A713" s="20" t="s">
        <v>1400</v>
      </c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6"/>
      <c r="O713" s="26"/>
      <c r="P713" s="26"/>
      <c r="Q713" s="26"/>
    </row>
    <row r="714" spans="1:17" ht="11.1" customHeight="1" outlineLevel="3" x14ac:dyDescent="0.2">
      <c r="A714" s="21" t="s">
        <v>1401</v>
      </c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7"/>
      <c r="O714" s="27"/>
      <c r="P714" s="27"/>
      <c r="Q714" s="27"/>
    </row>
    <row r="715" spans="1:17" ht="11.1" customHeight="1" outlineLevel="4" x14ac:dyDescent="0.2">
      <c r="A715" s="22" t="s">
        <v>1402</v>
      </c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8"/>
      <c r="O715" s="28"/>
      <c r="P715" s="28"/>
      <c r="Q715" s="28"/>
    </row>
    <row r="716" spans="1:17" ht="11.1" customHeight="1" outlineLevel="5" x14ac:dyDescent="0.2">
      <c r="A716" s="6" t="s">
        <v>1403</v>
      </c>
      <c r="B716" s="7" t="s">
        <v>1404</v>
      </c>
      <c r="C716" s="7"/>
      <c r="D716" s="7"/>
      <c r="E716" s="7" t="s">
        <v>28</v>
      </c>
      <c r="F716" s="7" t="s">
        <v>29</v>
      </c>
      <c r="G716" s="8">
        <v>1.8</v>
      </c>
      <c r="H716" s="9">
        <v>5.0000000000000001E-3</v>
      </c>
      <c r="I716" s="13">
        <v>3536.84</v>
      </c>
      <c r="J716" s="11"/>
      <c r="K716" s="7" t="s">
        <v>119</v>
      </c>
      <c r="L716" s="12">
        <v>35</v>
      </c>
      <c r="M716" s="11"/>
      <c r="N716" s="29">
        <f>I716*(100-$B$4)*(100-$B$5)/10000</f>
        <v>3536.84</v>
      </c>
      <c r="O716" s="29">
        <f>M716*N716</f>
        <v>0</v>
      </c>
      <c r="P716" s="29">
        <f>G716*M716</f>
        <v>0</v>
      </c>
      <c r="Q716" s="29">
        <f>H716*M716</f>
        <v>0</v>
      </c>
    </row>
    <row r="717" spans="1:17" ht="11.1" customHeight="1" outlineLevel="5" x14ac:dyDescent="0.2">
      <c r="A717" s="6" t="s">
        <v>1405</v>
      </c>
      <c r="B717" s="7" t="s">
        <v>1406</v>
      </c>
      <c r="C717" s="7"/>
      <c r="D717" s="7"/>
      <c r="E717" s="7" t="s">
        <v>28</v>
      </c>
      <c r="F717" s="7" t="s">
        <v>29</v>
      </c>
      <c r="G717" s="8">
        <v>1.6</v>
      </c>
      <c r="H717" s="9">
        <v>5.0000000000000001E-3</v>
      </c>
      <c r="I717" s="13">
        <v>2635.14</v>
      </c>
      <c r="J717" s="11"/>
      <c r="K717" s="7" t="s">
        <v>119</v>
      </c>
      <c r="L717" s="12">
        <v>35</v>
      </c>
      <c r="M717" s="11"/>
      <c r="N717" s="29">
        <f>I717*(100-$B$4)*(100-$B$5)/10000</f>
        <v>2635.14</v>
      </c>
      <c r="O717" s="29">
        <f>M717*N717</f>
        <v>0</v>
      </c>
      <c r="P717" s="29">
        <f>G717*M717</f>
        <v>0</v>
      </c>
      <c r="Q717" s="29">
        <f>H717*M717</f>
        <v>0</v>
      </c>
    </row>
    <row r="718" spans="1:17" ht="11.1" customHeight="1" outlineLevel="5" x14ac:dyDescent="0.2">
      <c r="A718" s="6" t="s">
        <v>1401</v>
      </c>
      <c r="B718" s="7" t="s">
        <v>1407</v>
      </c>
      <c r="C718" s="7"/>
      <c r="D718" s="7"/>
      <c r="E718" s="7" t="s">
        <v>28</v>
      </c>
      <c r="F718" s="7" t="s">
        <v>29</v>
      </c>
      <c r="G718" s="8">
        <v>1.8</v>
      </c>
      <c r="H718" s="9">
        <v>5.0000000000000001E-3</v>
      </c>
      <c r="I718" s="13">
        <v>2984.94</v>
      </c>
      <c r="J718" s="11"/>
      <c r="K718" s="7" t="s">
        <v>119</v>
      </c>
      <c r="L718" s="12">
        <v>35</v>
      </c>
      <c r="M718" s="11"/>
      <c r="N718" s="29">
        <f>I718*(100-$B$4)*(100-$B$5)/10000</f>
        <v>2984.94</v>
      </c>
      <c r="O718" s="29">
        <f>M718*N718</f>
        <v>0</v>
      </c>
      <c r="P718" s="29">
        <f>G718*M718</f>
        <v>0</v>
      </c>
      <c r="Q718" s="29">
        <f>H718*M718</f>
        <v>0</v>
      </c>
    </row>
    <row r="719" spans="1:17" ht="11.1" customHeight="1" outlineLevel="4" x14ac:dyDescent="0.2">
      <c r="A719" s="22" t="s">
        <v>1408</v>
      </c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8"/>
      <c r="O719" s="28"/>
      <c r="P719" s="28"/>
      <c r="Q719" s="28"/>
    </row>
    <row r="720" spans="1:17" ht="11.1" customHeight="1" outlineLevel="5" x14ac:dyDescent="0.2">
      <c r="A720" s="6" t="s">
        <v>1409</v>
      </c>
      <c r="B720" s="7" t="s">
        <v>1410</v>
      </c>
      <c r="C720" s="7" t="s">
        <v>1411</v>
      </c>
      <c r="D720" s="7"/>
      <c r="E720" s="7" t="s">
        <v>28</v>
      </c>
      <c r="F720" s="7" t="s">
        <v>29</v>
      </c>
      <c r="G720" s="8">
        <v>1.8</v>
      </c>
      <c r="H720" s="9">
        <v>5.0000000000000001E-3</v>
      </c>
      <c r="I720" s="13">
        <v>8161.95</v>
      </c>
      <c r="J720" s="11"/>
      <c r="K720" s="7" t="s">
        <v>119</v>
      </c>
      <c r="L720" s="12">
        <v>35</v>
      </c>
      <c r="M720" s="11"/>
      <c r="N720" s="29">
        <f>I720*(100-$B$4)*(100-$B$5)/10000</f>
        <v>8161.95</v>
      </c>
      <c r="O720" s="29">
        <f>M720*N720</f>
        <v>0</v>
      </c>
      <c r="P720" s="29">
        <f>G720*M720</f>
        <v>0</v>
      </c>
      <c r="Q720" s="29">
        <f>H720*M720</f>
        <v>0</v>
      </c>
    </row>
    <row r="721" spans="1:17" ht="11.1" customHeight="1" outlineLevel="5" x14ac:dyDescent="0.2">
      <c r="A721" s="6" t="s">
        <v>1412</v>
      </c>
      <c r="B721" s="7" t="s">
        <v>1413</v>
      </c>
      <c r="C721" s="7" t="s">
        <v>1411</v>
      </c>
      <c r="D721" s="7"/>
      <c r="E721" s="7" t="s">
        <v>28</v>
      </c>
      <c r="F721" s="7" t="s">
        <v>29</v>
      </c>
      <c r="G721" s="8">
        <v>1.8</v>
      </c>
      <c r="H721" s="9">
        <v>5.0000000000000001E-3</v>
      </c>
      <c r="I721" s="13">
        <v>8161.95</v>
      </c>
      <c r="J721" s="11"/>
      <c r="K721" s="7" t="s">
        <v>119</v>
      </c>
      <c r="L721" s="12">
        <v>35</v>
      </c>
      <c r="M721" s="11"/>
      <c r="N721" s="29">
        <f>I721*(100-$B$4)*(100-$B$5)/10000</f>
        <v>8161.95</v>
      </c>
      <c r="O721" s="29">
        <f>M721*N721</f>
        <v>0</v>
      </c>
      <c r="P721" s="29">
        <f>G721*M721</f>
        <v>0</v>
      </c>
      <c r="Q721" s="29">
        <f>H721*M721</f>
        <v>0</v>
      </c>
    </row>
    <row r="722" spans="1:17" ht="11.1" customHeight="1" outlineLevel="3" x14ac:dyDescent="0.2">
      <c r="A722" s="21" t="s">
        <v>1414</v>
      </c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7"/>
      <c r="O722" s="27"/>
      <c r="P722" s="27"/>
      <c r="Q722" s="27"/>
    </row>
    <row r="723" spans="1:17" ht="11.1" customHeight="1" outlineLevel="4" x14ac:dyDescent="0.2">
      <c r="A723" s="22" t="s">
        <v>1415</v>
      </c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8"/>
      <c r="O723" s="28"/>
      <c r="P723" s="28"/>
      <c r="Q723" s="28"/>
    </row>
    <row r="724" spans="1:17" ht="11.1" customHeight="1" outlineLevel="5" x14ac:dyDescent="0.2">
      <c r="A724" s="6" t="s">
        <v>1415</v>
      </c>
      <c r="B724" s="7" t="s">
        <v>1416</v>
      </c>
      <c r="C724" s="7" t="s">
        <v>134</v>
      </c>
      <c r="D724" s="7"/>
      <c r="E724" s="7" t="s">
        <v>1417</v>
      </c>
      <c r="F724" s="7" t="s">
        <v>29</v>
      </c>
      <c r="G724" s="8">
        <v>2.1</v>
      </c>
      <c r="H724" s="9">
        <v>1.0999999999999999E-2</v>
      </c>
      <c r="I724" s="13">
        <v>4430.7700000000004</v>
      </c>
      <c r="J724" s="12">
        <v>368</v>
      </c>
      <c r="K724" s="7" t="s">
        <v>119</v>
      </c>
      <c r="L724" s="12">
        <v>35</v>
      </c>
      <c r="M724" s="11"/>
      <c r="N724" s="29">
        <f>I724*(100-$B$4)*(100-$B$5)/10000</f>
        <v>4430.7700000000004</v>
      </c>
      <c r="O724" s="29">
        <f>M724*N724</f>
        <v>0</v>
      </c>
      <c r="P724" s="29">
        <f>G724*M724</f>
        <v>0</v>
      </c>
      <c r="Q724" s="29">
        <f>H724*M724</f>
        <v>0</v>
      </c>
    </row>
    <row r="725" spans="1:17" ht="11.1" customHeight="1" outlineLevel="5" x14ac:dyDescent="0.2">
      <c r="A725" s="6" t="s">
        <v>1418</v>
      </c>
      <c r="B725" s="7" t="s">
        <v>1419</v>
      </c>
      <c r="C725" s="7" t="s">
        <v>134</v>
      </c>
      <c r="D725" s="7"/>
      <c r="E725" s="7" t="s">
        <v>1417</v>
      </c>
      <c r="F725" s="7" t="s">
        <v>29</v>
      </c>
      <c r="G725" s="8">
        <v>2.2999999999999998</v>
      </c>
      <c r="H725" s="9">
        <v>1.0999999999999999E-2</v>
      </c>
      <c r="I725" s="13">
        <v>4897.16</v>
      </c>
      <c r="J725" s="12">
        <v>38</v>
      </c>
      <c r="K725" s="7" t="s">
        <v>119</v>
      </c>
      <c r="L725" s="12">
        <v>35</v>
      </c>
      <c r="M725" s="11"/>
      <c r="N725" s="29">
        <f>I725*(100-$B$4)*(100-$B$5)/10000</f>
        <v>4897.16</v>
      </c>
      <c r="O725" s="29">
        <f>M725*N725</f>
        <v>0</v>
      </c>
      <c r="P725" s="29">
        <f>G725*M725</f>
        <v>0</v>
      </c>
      <c r="Q725" s="29">
        <f>H725*M725</f>
        <v>0</v>
      </c>
    </row>
    <row r="726" spans="1:17" ht="11.1" customHeight="1" outlineLevel="4" x14ac:dyDescent="0.2">
      <c r="A726" s="22" t="s">
        <v>1420</v>
      </c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8"/>
      <c r="O726" s="28"/>
      <c r="P726" s="28"/>
      <c r="Q726" s="28"/>
    </row>
    <row r="727" spans="1:17" ht="11.1" customHeight="1" outlineLevel="5" x14ac:dyDescent="0.2">
      <c r="A727" s="6" t="s">
        <v>1421</v>
      </c>
      <c r="B727" s="7" t="s">
        <v>1422</v>
      </c>
      <c r="C727" s="7" t="s">
        <v>1423</v>
      </c>
      <c r="D727" s="7"/>
      <c r="E727" s="7" t="s">
        <v>1417</v>
      </c>
      <c r="F727" s="7" t="s">
        <v>29</v>
      </c>
      <c r="G727" s="8">
        <v>2.2999999999999998</v>
      </c>
      <c r="H727" s="9">
        <v>1.0999999999999999E-2</v>
      </c>
      <c r="I727" s="13">
        <v>6988.9</v>
      </c>
      <c r="J727" s="11"/>
      <c r="K727" s="7" t="s">
        <v>119</v>
      </c>
      <c r="L727" s="12">
        <v>35</v>
      </c>
      <c r="M727" s="11"/>
      <c r="N727" s="29">
        <f>I727*(100-$B$4)*(100-$B$5)/10000</f>
        <v>6988.9</v>
      </c>
      <c r="O727" s="29">
        <f>M727*N727</f>
        <v>0</v>
      </c>
      <c r="P727" s="29">
        <f>G727*M727</f>
        <v>0</v>
      </c>
      <c r="Q727" s="29">
        <f>H727*M727</f>
        <v>0</v>
      </c>
    </row>
    <row r="728" spans="1:17" ht="11.1" customHeight="1" outlineLevel="3" x14ac:dyDescent="0.2">
      <c r="A728" s="21" t="s">
        <v>1424</v>
      </c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7"/>
      <c r="O728" s="27"/>
      <c r="P728" s="27"/>
      <c r="Q728" s="27"/>
    </row>
    <row r="729" spans="1:17" ht="11.1" customHeight="1" outlineLevel="4" x14ac:dyDescent="0.2">
      <c r="A729" s="22" t="s">
        <v>1425</v>
      </c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8"/>
      <c r="O729" s="28"/>
      <c r="P729" s="28"/>
      <c r="Q729" s="28"/>
    </row>
    <row r="730" spans="1:17" ht="11.1" customHeight="1" outlineLevel="5" x14ac:dyDescent="0.2">
      <c r="A730" s="6" t="s">
        <v>1426</v>
      </c>
      <c r="B730" s="7" t="s">
        <v>1427</v>
      </c>
      <c r="C730" s="7"/>
      <c r="D730" s="7"/>
      <c r="E730" s="7" t="s">
        <v>28</v>
      </c>
      <c r="F730" s="7" t="s">
        <v>29</v>
      </c>
      <c r="G730" s="8">
        <v>3.2</v>
      </c>
      <c r="H730" s="11"/>
      <c r="I730" s="13">
        <v>6607.28</v>
      </c>
      <c r="J730" s="11"/>
      <c r="K730" s="7" t="s">
        <v>119</v>
      </c>
      <c r="L730" s="12">
        <v>35</v>
      </c>
      <c r="M730" s="11"/>
      <c r="N730" s="29">
        <f>I730*(100-$B$4)*(100-$B$5)/10000</f>
        <v>6607.28</v>
      </c>
      <c r="O730" s="29">
        <f>M730*N730</f>
        <v>0</v>
      </c>
      <c r="P730" s="29">
        <f>G730*M730</f>
        <v>0</v>
      </c>
      <c r="Q730" s="29">
        <f>H730*M730</f>
        <v>0</v>
      </c>
    </row>
    <row r="731" spans="1:17" ht="11.1" customHeight="1" outlineLevel="5" x14ac:dyDescent="0.2">
      <c r="A731" s="6" t="s">
        <v>1428</v>
      </c>
      <c r="B731" s="7" t="s">
        <v>1429</v>
      </c>
      <c r="C731" s="7"/>
      <c r="D731" s="7"/>
      <c r="E731" s="7" t="s">
        <v>28</v>
      </c>
      <c r="F731" s="7" t="s">
        <v>29</v>
      </c>
      <c r="G731" s="8">
        <v>3.2</v>
      </c>
      <c r="H731" s="11"/>
      <c r="I731" s="13">
        <v>5285.82</v>
      </c>
      <c r="J731" s="11"/>
      <c r="K731" s="7" t="s">
        <v>119</v>
      </c>
      <c r="L731" s="12">
        <v>35</v>
      </c>
      <c r="M731" s="11"/>
      <c r="N731" s="29">
        <f>I731*(100-$B$4)*(100-$B$5)/10000</f>
        <v>5285.82</v>
      </c>
      <c r="O731" s="29">
        <f>M731*N731</f>
        <v>0</v>
      </c>
      <c r="P731" s="29">
        <f>G731*M731</f>
        <v>0</v>
      </c>
      <c r="Q731" s="29">
        <f>H731*M731</f>
        <v>0</v>
      </c>
    </row>
    <row r="732" spans="1:17" ht="11.1" customHeight="1" outlineLevel="5" x14ac:dyDescent="0.2">
      <c r="A732" s="6" t="s">
        <v>1430</v>
      </c>
      <c r="B732" s="7" t="s">
        <v>1431</v>
      </c>
      <c r="C732" s="7"/>
      <c r="D732" s="7"/>
      <c r="E732" s="7" t="s">
        <v>28</v>
      </c>
      <c r="F732" s="7" t="s">
        <v>29</v>
      </c>
      <c r="G732" s="8">
        <v>3.8</v>
      </c>
      <c r="H732" s="11"/>
      <c r="I732" s="13">
        <v>10007.799999999999</v>
      </c>
      <c r="J732" s="11"/>
      <c r="K732" s="7" t="s">
        <v>119</v>
      </c>
      <c r="L732" s="12">
        <v>35</v>
      </c>
      <c r="M732" s="11"/>
      <c r="N732" s="29">
        <f>I732*(100-$B$4)*(100-$B$5)/10000</f>
        <v>10007.799999999999</v>
      </c>
      <c r="O732" s="29">
        <f>M732*N732</f>
        <v>0</v>
      </c>
      <c r="P732" s="29">
        <f>G732*M732</f>
        <v>0</v>
      </c>
      <c r="Q732" s="29">
        <f>H732*M732</f>
        <v>0</v>
      </c>
    </row>
    <row r="733" spans="1:17" ht="11.1" customHeight="1" outlineLevel="4" x14ac:dyDescent="0.2">
      <c r="A733" s="22" t="s">
        <v>1432</v>
      </c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8"/>
      <c r="O733" s="28"/>
      <c r="P733" s="28"/>
      <c r="Q733" s="28"/>
    </row>
    <row r="734" spans="1:17" ht="11.1" customHeight="1" outlineLevel="5" x14ac:dyDescent="0.2">
      <c r="A734" s="6" t="s">
        <v>1433</v>
      </c>
      <c r="B734" s="7" t="s">
        <v>1434</v>
      </c>
      <c r="C734" s="7" t="s">
        <v>1435</v>
      </c>
      <c r="D734" s="7"/>
      <c r="E734" s="7" t="s">
        <v>28</v>
      </c>
      <c r="F734" s="7" t="s">
        <v>29</v>
      </c>
      <c r="G734" s="8">
        <v>3.2</v>
      </c>
      <c r="H734" s="11"/>
      <c r="I734" s="13">
        <v>9017</v>
      </c>
      <c r="J734" s="11"/>
      <c r="K734" s="7" t="s">
        <v>119</v>
      </c>
      <c r="L734" s="12">
        <v>35</v>
      </c>
      <c r="M734" s="11"/>
      <c r="N734" s="29">
        <f>I734*(100-$B$4)*(100-$B$5)/10000</f>
        <v>9017</v>
      </c>
      <c r="O734" s="29">
        <f>M734*N734</f>
        <v>0</v>
      </c>
      <c r="P734" s="29">
        <f>G734*M734</f>
        <v>0</v>
      </c>
      <c r="Q734" s="29">
        <f>H734*M734</f>
        <v>0</v>
      </c>
    </row>
    <row r="735" spans="1:17" ht="11.1" customHeight="1" outlineLevel="5" x14ac:dyDescent="0.2">
      <c r="A735" s="6" t="s">
        <v>1436</v>
      </c>
      <c r="B735" s="7" t="s">
        <v>1437</v>
      </c>
      <c r="C735" s="7" t="s">
        <v>540</v>
      </c>
      <c r="D735" s="7"/>
      <c r="E735" s="7" t="s">
        <v>28</v>
      </c>
      <c r="F735" s="7" t="s">
        <v>29</v>
      </c>
      <c r="G735" s="8">
        <v>3.2</v>
      </c>
      <c r="H735" s="11"/>
      <c r="I735" s="13">
        <v>16423.490000000002</v>
      </c>
      <c r="J735" s="11"/>
      <c r="K735" s="7" t="s">
        <v>119</v>
      </c>
      <c r="L735" s="12">
        <v>35</v>
      </c>
      <c r="M735" s="11"/>
      <c r="N735" s="29">
        <f>I735*(100-$B$4)*(100-$B$5)/10000</f>
        <v>16423.490000000002</v>
      </c>
      <c r="O735" s="29">
        <f>M735*N735</f>
        <v>0</v>
      </c>
      <c r="P735" s="29">
        <f>G735*M735</f>
        <v>0</v>
      </c>
      <c r="Q735" s="29">
        <f>H735*M735</f>
        <v>0</v>
      </c>
    </row>
    <row r="736" spans="1:17" ht="11.1" customHeight="1" outlineLevel="5" x14ac:dyDescent="0.2">
      <c r="A736" s="6" t="s">
        <v>1438</v>
      </c>
      <c r="B736" s="7" t="s">
        <v>1439</v>
      </c>
      <c r="C736" s="7" t="s">
        <v>540</v>
      </c>
      <c r="D736" s="7"/>
      <c r="E736" s="7" t="s">
        <v>28</v>
      </c>
      <c r="F736" s="7" t="s">
        <v>29</v>
      </c>
      <c r="G736" s="8">
        <v>3.2</v>
      </c>
      <c r="H736" s="11"/>
      <c r="I736" s="13">
        <v>6716.11</v>
      </c>
      <c r="J736" s="11"/>
      <c r="K736" s="7" t="s">
        <v>119</v>
      </c>
      <c r="L736" s="12">
        <v>35</v>
      </c>
      <c r="M736" s="11"/>
      <c r="N736" s="29">
        <f>I736*(100-$B$4)*(100-$B$5)/10000</f>
        <v>6716.11</v>
      </c>
      <c r="O736" s="29">
        <f>M736*N736</f>
        <v>0</v>
      </c>
      <c r="P736" s="29">
        <f>G736*M736</f>
        <v>0</v>
      </c>
      <c r="Q736" s="29">
        <f>H736*M736</f>
        <v>0</v>
      </c>
    </row>
    <row r="737" spans="1:17" ht="11.1" customHeight="1" outlineLevel="3" x14ac:dyDescent="0.2">
      <c r="A737" s="21" t="s">
        <v>1440</v>
      </c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7"/>
      <c r="O737" s="27"/>
      <c r="P737" s="27"/>
      <c r="Q737" s="27"/>
    </row>
    <row r="738" spans="1:17" ht="11.1" customHeight="1" outlineLevel="4" x14ac:dyDescent="0.2">
      <c r="A738" s="22" t="s">
        <v>1441</v>
      </c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8"/>
      <c r="O738" s="28"/>
      <c r="P738" s="28"/>
      <c r="Q738" s="28"/>
    </row>
    <row r="739" spans="1:17" ht="11.1" customHeight="1" outlineLevel="5" x14ac:dyDescent="0.2">
      <c r="A739" s="6" t="s">
        <v>1440</v>
      </c>
      <c r="B739" s="7" t="s">
        <v>1442</v>
      </c>
      <c r="C739" s="7"/>
      <c r="D739" s="7"/>
      <c r="E739" s="7" t="s">
        <v>28</v>
      </c>
      <c r="F739" s="7" t="s">
        <v>29</v>
      </c>
      <c r="G739" s="8">
        <v>1.8</v>
      </c>
      <c r="H739" s="9">
        <v>5.0000000000000001E-3</v>
      </c>
      <c r="I739" s="13">
        <v>3381.38</v>
      </c>
      <c r="J739" s="11"/>
      <c r="K739" s="7" t="s">
        <v>119</v>
      </c>
      <c r="L739" s="12">
        <v>35</v>
      </c>
      <c r="M739" s="11"/>
      <c r="N739" s="29">
        <f>I739*(100-$B$4)*(100-$B$5)/10000</f>
        <v>3381.38</v>
      </c>
      <c r="O739" s="29">
        <f>M739*N739</f>
        <v>0</v>
      </c>
      <c r="P739" s="29">
        <f>G739*M739</f>
        <v>0</v>
      </c>
      <c r="Q739" s="29">
        <f>H739*M739</f>
        <v>0</v>
      </c>
    </row>
    <row r="740" spans="1:17" ht="11.1" customHeight="1" outlineLevel="5" x14ac:dyDescent="0.2">
      <c r="A740" s="6" t="s">
        <v>1443</v>
      </c>
      <c r="B740" s="7" t="s">
        <v>1444</v>
      </c>
      <c r="C740" s="7"/>
      <c r="D740" s="7"/>
      <c r="E740" s="7" t="s">
        <v>28</v>
      </c>
      <c r="F740" s="7" t="s">
        <v>29</v>
      </c>
      <c r="G740" s="8">
        <v>1.8</v>
      </c>
      <c r="H740" s="9">
        <v>5.0000000000000001E-3</v>
      </c>
      <c r="I740" s="13">
        <v>4314.17</v>
      </c>
      <c r="J740" s="11"/>
      <c r="K740" s="7" t="s">
        <v>119</v>
      </c>
      <c r="L740" s="12">
        <v>35</v>
      </c>
      <c r="M740" s="11"/>
      <c r="N740" s="29">
        <f>I740*(100-$B$4)*(100-$B$5)/10000</f>
        <v>4314.17</v>
      </c>
      <c r="O740" s="29">
        <f>M740*N740</f>
        <v>0</v>
      </c>
      <c r="P740" s="29">
        <f>G740*M740</f>
        <v>0</v>
      </c>
      <c r="Q740" s="29">
        <f>H740*M740</f>
        <v>0</v>
      </c>
    </row>
    <row r="741" spans="1:17" ht="11.1" customHeight="1" outlineLevel="3" x14ac:dyDescent="0.2">
      <c r="A741" s="21" t="s">
        <v>1445</v>
      </c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7"/>
      <c r="O741" s="27"/>
      <c r="P741" s="27"/>
      <c r="Q741" s="27"/>
    </row>
    <row r="742" spans="1:17" ht="11.1" customHeight="1" outlineLevel="4" x14ac:dyDescent="0.2">
      <c r="A742" s="22" t="s">
        <v>1445</v>
      </c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8"/>
      <c r="O742" s="28"/>
      <c r="P742" s="28"/>
      <c r="Q742" s="28"/>
    </row>
    <row r="743" spans="1:17" ht="11.1" customHeight="1" outlineLevel="5" x14ac:dyDescent="0.2">
      <c r="A743" s="6" t="s">
        <v>1446</v>
      </c>
      <c r="B743" s="7" t="s">
        <v>1447</v>
      </c>
      <c r="C743" s="7"/>
      <c r="D743" s="7"/>
      <c r="E743" s="7" t="s">
        <v>28</v>
      </c>
      <c r="F743" s="7" t="s">
        <v>29</v>
      </c>
      <c r="G743" s="8">
        <v>2.6</v>
      </c>
      <c r="H743" s="9">
        <v>5.0999999999999997E-2</v>
      </c>
      <c r="I743" s="13">
        <v>4197.58</v>
      </c>
      <c r="J743" s="11"/>
      <c r="K743" s="7" t="s">
        <v>119</v>
      </c>
      <c r="L743" s="12">
        <v>35</v>
      </c>
      <c r="M743" s="11"/>
      <c r="N743" s="29">
        <f>I743*(100-$B$4)*(100-$B$5)/10000</f>
        <v>4197.58</v>
      </c>
      <c r="O743" s="29">
        <f>M743*N743</f>
        <v>0</v>
      </c>
      <c r="P743" s="29">
        <f>G743*M743</f>
        <v>0</v>
      </c>
      <c r="Q743" s="29">
        <f>H743*M743</f>
        <v>0</v>
      </c>
    </row>
    <row r="744" spans="1:17" ht="11.1" customHeight="1" outlineLevel="3" x14ac:dyDescent="0.2">
      <c r="A744" s="21" t="s">
        <v>1448</v>
      </c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7"/>
      <c r="O744" s="27"/>
      <c r="P744" s="27"/>
      <c r="Q744" s="27"/>
    </row>
    <row r="745" spans="1:17" ht="11.1" customHeight="1" outlineLevel="4" x14ac:dyDescent="0.2">
      <c r="A745" s="22" t="s">
        <v>1449</v>
      </c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8"/>
      <c r="O745" s="28"/>
      <c r="P745" s="28"/>
      <c r="Q745" s="28"/>
    </row>
    <row r="746" spans="1:17" ht="11.1" customHeight="1" outlineLevel="5" x14ac:dyDescent="0.2">
      <c r="A746" s="6" t="s">
        <v>1450</v>
      </c>
      <c r="B746" s="7" t="s">
        <v>1451</v>
      </c>
      <c r="C746" s="7" t="s">
        <v>913</v>
      </c>
      <c r="D746" s="7"/>
      <c r="E746" s="7" t="s">
        <v>1417</v>
      </c>
      <c r="F746" s="7" t="s">
        <v>29</v>
      </c>
      <c r="G746" s="8">
        <v>0.3</v>
      </c>
      <c r="H746" s="9">
        <v>1.9E-2</v>
      </c>
      <c r="I746" s="13">
        <v>2643.56</v>
      </c>
      <c r="J746" s="11"/>
      <c r="K746" s="7" t="s">
        <v>119</v>
      </c>
      <c r="L746" s="12">
        <v>35</v>
      </c>
      <c r="M746" s="11"/>
      <c r="N746" s="29">
        <f>I746*(100-$B$4)*(100-$B$5)/10000</f>
        <v>2643.56</v>
      </c>
      <c r="O746" s="29">
        <f>M746*N746</f>
        <v>0</v>
      </c>
      <c r="P746" s="29">
        <f>G746*M746</f>
        <v>0</v>
      </c>
      <c r="Q746" s="29">
        <f>H746*M746</f>
        <v>0</v>
      </c>
    </row>
    <row r="747" spans="1:17" ht="11.1" customHeight="1" outlineLevel="5" x14ac:dyDescent="0.2">
      <c r="A747" s="6" t="s">
        <v>1452</v>
      </c>
      <c r="B747" s="7" t="s">
        <v>1453</v>
      </c>
      <c r="C747" s="7" t="s">
        <v>913</v>
      </c>
      <c r="D747" s="7"/>
      <c r="E747" s="7" t="s">
        <v>1417</v>
      </c>
      <c r="F747" s="7" t="s">
        <v>29</v>
      </c>
      <c r="G747" s="8">
        <v>0.21</v>
      </c>
      <c r="H747" s="9">
        <v>1.9E-2</v>
      </c>
      <c r="I747" s="10">
        <v>816.19</v>
      </c>
      <c r="J747" s="11"/>
      <c r="K747" s="7" t="s">
        <v>119</v>
      </c>
      <c r="L747" s="12">
        <v>35</v>
      </c>
      <c r="M747" s="11"/>
      <c r="N747" s="29">
        <f>I747*(100-$B$4)*(100-$B$5)/10000</f>
        <v>816.19</v>
      </c>
      <c r="O747" s="29">
        <f>M747*N747</f>
        <v>0</v>
      </c>
      <c r="P747" s="29">
        <f>G747*M747</f>
        <v>0</v>
      </c>
      <c r="Q747" s="29">
        <f>H747*M747</f>
        <v>0</v>
      </c>
    </row>
    <row r="748" spans="1:17" ht="11.1" customHeight="1" outlineLevel="5" x14ac:dyDescent="0.2">
      <c r="A748" s="6" t="s">
        <v>1454</v>
      </c>
      <c r="B748" s="7" t="s">
        <v>1455</v>
      </c>
      <c r="C748" s="7" t="s">
        <v>134</v>
      </c>
      <c r="D748" s="7"/>
      <c r="E748" s="7" t="s">
        <v>1417</v>
      </c>
      <c r="F748" s="7" t="s">
        <v>29</v>
      </c>
      <c r="G748" s="8">
        <v>0.21</v>
      </c>
      <c r="H748" s="9">
        <v>1.9E-2</v>
      </c>
      <c r="I748" s="10">
        <v>904.29</v>
      </c>
      <c r="J748" s="11"/>
      <c r="K748" s="7" t="s">
        <v>119</v>
      </c>
      <c r="L748" s="12">
        <v>35</v>
      </c>
      <c r="M748" s="11"/>
      <c r="N748" s="29">
        <f>I748*(100-$B$4)*(100-$B$5)/10000</f>
        <v>904.29</v>
      </c>
      <c r="O748" s="29">
        <f>M748*N748</f>
        <v>0</v>
      </c>
      <c r="P748" s="29">
        <f>G748*M748</f>
        <v>0</v>
      </c>
      <c r="Q748" s="29">
        <f>H748*M748</f>
        <v>0</v>
      </c>
    </row>
    <row r="749" spans="1:17" ht="11.1" customHeight="1" outlineLevel="5" x14ac:dyDescent="0.2">
      <c r="A749" s="6" t="s">
        <v>1449</v>
      </c>
      <c r="B749" s="7" t="s">
        <v>1456</v>
      </c>
      <c r="C749" s="7" t="s">
        <v>134</v>
      </c>
      <c r="D749" s="7"/>
      <c r="E749" s="7" t="s">
        <v>1417</v>
      </c>
      <c r="F749" s="7" t="s">
        <v>29</v>
      </c>
      <c r="G749" s="8">
        <v>0.3</v>
      </c>
      <c r="H749" s="9">
        <v>1.9E-2</v>
      </c>
      <c r="I749" s="13">
        <v>1282.5899999999999</v>
      </c>
      <c r="J749" s="11"/>
      <c r="K749" s="7" t="s">
        <v>119</v>
      </c>
      <c r="L749" s="12">
        <v>35</v>
      </c>
      <c r="M749" s="11"/>
      <c r="N749" s="29">
        <f>I749*(100-$B$4)*(100-$B$5)/10000</f>
        <v>1282.5899999999999</v>
      </c>
      <c r="O749" s="29">
        <f>M749*N749</f>
        <v>0</v>
      </c>
      <c r="P749" s="29">
        <f>G749*M749</f>
        <v>0</v>
      </c>
      <c r="Q749" s="29">
        <f>H749*M749</f>
        <v>0</v>
      </c>
    </row>
    <row r="750" spans="1:17" ht="11.1" customHeight="1" outlineLevel="5" x14ac:dyDescent="0.2">
      <c r="A750" s="6" t="s">
        <v>1457</v>
      </c>
      <c r="B750" s="7" t="s">
        <v>1458</v>
      </c>
      <c r="C750" s="7" t="s">
        <v>134</v>
      </c>
      <c r="D750" s="7"/>
      <c r="E750" s="7" t="s">
        <v>1417</v>
      </c>
      <c r="F750" s="7" t="s">
        <v>29</v>
      </c>
      <c r="G750" s="8">
        <v>0.3</v>
      </c>
      <c r="H750" s="9">
        <v>1.9E-2</v>
      </c>
      <c r="I750" s="13">
        <v>1370.69</v>
      </c>
      <c r="J750" s="11"/>
      <c r="K750" s="7" t="s">
        <v>119</v>
      </c>
      <c r="L750" s="12">
        <v>35</v>
      </c>
      <c r="M750" s="11"/>
      <c r="N750" s="29">
        <f>I750*(100-$B$4)*(100-$B$5)/10000</f>
        <v>1370.69</v>
      </c>
      <c r="O750" s="29">
        <f>M750*N750</f>
        <v>0</v>
      </c>
      <c r="P750" s="29">
        <f>G750*M750</f>
        <v>0</v>
      </c>
      <c r="Q750" s="29">
        <f>H750*M750</f>
        <v>0</v>
      </c>
    </row>
    <row r="751" spans="1:17" ht="11.1" customHeight="1" outlineLevel="3" x14ac:dyDescent="0.2">
      <c r="A751" s="21" t="s">
        <v>1459</v>
      </c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7"/>
      <c r="O751" s="27"/>
      <c r="P751" s="27"/>
      <c r="Q751" s="27"/>
    </row>
    <row r="752" spans="1:17" ht="11.1" customHeight="1" outlineLevel="4" x14ac:dyDescent="0.2">
      <c r="A752" s="22" t="s">
        <v>1459</v>
      </c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8"/>
      <c r="O752" s="28"/>
      <c r="P752" s="28"/>
      <c r="Q752" s="28"/>
    </row>
    <row r="753" spans="1:17" ht="11.1" customHeight="1" outlineLevel="5" x14ac:dyDescent="0.2">
      <c r="A753" s="6" t="s">
        <v>1460</v>
      </c>
      <c r="B753" s="7" t="s">
        <v>1461</v>
      </c>
      <c r="C753" s="7"/>
      <c r="D753" s="7"/>
      <c r="E753" s="7" t="s">
        <v>28</v>
      </c>
      <c r="F753" s="7" t="s">
        <v>29</v>
      </c>
      <c r="G753" s="8">
        <v>1</v>
      </c>
      <c r="H753" s="9">
        <v>5.0999999999999997E-2</v>
      </c>
      <c r="I753" s="13">
        <v>1795.63</v>
      </c>
      <c r="J753" s="12">
        <v>172</v>
      </c>
      <c r="K753" s="7" t="s">
        <v>119</v>
      </c>
      <c r="L753" s="12">
        <v>35</v>
      </c>
      <c r="M753" s="11"/>
      <c r="N753" s="29">
        <f>I753*(100-$B$4)*(100-$B$5)/10000</f>
        <v>1795.63</v>
      </c>
      <c r="O753" s="29">
        <f>M753*N753</f>
        <v>0</v>
      </c>
      <c r="P753" s="29">
        <f>G753*M753</f>
        <v>0</v>
      </c>
      <c r="Q753" s="29">
        <f>H753*M753</f>
        <v>0</v>
      </c>
    </row>
    <row r="754" spans="1:17" ht="11.1" customHeight="1" outlineLevel="2" x14ac:dyDescent="0.2">
      <c r="A754" s="20" t="s">
        <v>1462</v>
      </c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6"/>
      <c r="O754" s="26"/>
      <c r="P754" s="26"/>
      <c r="Q754" s="26"/>
    </row>
    <row r="755" spans="1:17" ht="11.1" customHeight="1" outlineLevel="3" x14ac:dyDescent="0.2">
      <c r="A755" s="21" t="s">
        <v>1463</v>
      </c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7"/>
      <c r="O755" s="27"/>
      <c r="P755" s="27"/>
      <c r="Q755" s="27"/>
    </row>
    <row r="756" spans="1:17" ht="11.1" customHeight="1" outlineLevel="4" x14ac:dyDescent="0.2">
      <c r="A756" s="22" t="s">
        <v>1464</v>
      </c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8"/>
      <c r="O756" s="28"/>
      <c r="P756" s="28"/>
      <c r="Q756" s="28"/>
    </row>
    <row r="757" spans="1:17" ht="11.1" customHeight="1" outlineLevel="5" x14ac:dyDescent="0.2">
      <c r="A757" s="6" t="s">
        <v>1465</v>
      </c>
      <c r="B757" s="7" t="s">
        <v>1466</v>
      </c>
      <c r="C757" s="7"/>
      <c r="D757" s="7"/>
      <c r="E757" s="7" t="s">
        <v>28</v>
      </c>
      <c r="F757" s="7" t="s">
        <v>29</v>
      </c>
      <c r="G757" s="8">
        <v>3</v>
      </c>
      <c r="H757" s="9">
        <v>5.0999999999999997E-2</v>
      </c>
      <c r="I757" s="13">
        <v>4516.2700000000004</v>
      </c>
      <c r="J757" s="11"/>
      <c r="K757" s="7" t="s">
        <v>119</v>
      </c>
      <c r="L757" s="12">
        <v>35</v>
      </c>
      <c r="M757" s="11"/>
      <c r="N757" s="29">
        <f>I757*(100-$B$4)*(100-$B$5)/10000</f>
        <v>4516.2700000000004</v>
      </c>
      <c r="O757" s="29">
        <f>M757*N757</f>
        <v>0</v>
      </c>
      <c r="P757" s="29">
        <f>G757*M757</f>
        <v>0</v>
      </c>
      <c r="Q757" s="29">
        <f>H757*M757</f>
        <v>0</v>
      </c>
    </row>
    <row r="758" spans="1:17" ht="11.1" customHeight="1" outlineLevel="5" x14ac:dyDescent="0.2">
      <c r="A758" s="6" t="s">
        <v>1467</v>
      </c>
      <c r="B758" s="7" t="s">
        <v>1468</v>
      </c>
      <c r="C758" s="7"/>
      <c r="D758" s="7"/>
      <c r="E758" s="7" t="s">
        <v>28</v>
      </c>
      <c r="F758" s="7" t="s">
        <v>29</v>
      </c>
      <c r="G758" s="8">
        <v>3</v>
      </c>
      <c r="H758" s="9">
        <v>5.0999999999999997E-2</v>
      </c>
      <c r="I758" s="13">
        <v>3731.17</v>
      </c>
      <c r="J758" s="11"/>
      <c r="K758" s="7" t="s">
        <v>119</v>
      </c>
      <c r="L758" s="12">
        <v>35</v>
      </c>
      <c r="M758" s="11"/>
      <c r="N758" s="29">
        <f>I758*(100-$B$4)*(100-$B$5)/10000</f>
        <v>3731.17</v>
      </c>
      <c r="O758" s="29">
        <f>M758*N758</f>
        <v>0</v>
      </c>
      <c r="P758" s="29">
        <f>G758*M758</f>
        <v>0</v>
      </c>
      <c r="Q758" s="29">
        <f>H758*M758</f>
        <v>0</v>
      </c>
    </row>
    <row r="759" spans="1:17" ht="23.1" customHeight="1" outlineLevel="5" x14ac:dyDescent="0.2">
      <c r="A759" s="6" t="s">
        <v>1469</v>
      </c>
      <c r="B759" s="7" t="s">
        <v>1470</v>
      </c>
      <c r="C759" s="7"/>
      <c r="D759" s="7"/>
      <c r="E759" s="7" t="s">
        <v>28</v>
      </c>
      <c r="F759" s="7" t="s">
        <v>29</v>
      </c>
      <c r="G759" s="8">
        <v>3</v>
      </c>
      <c r="H759" s="9">
        <v>5.0999999999999997E-2</v>
      </c>
      <c r="I759" s="13">
        <v>6311.9</v>
      </c>
      <c r="J759" s="11"/>
      <c r="K759" s="7" t="s">
        <v>119</v>
      </c>
      <c r="L759" s="12">
        <v>35</v>
      </c>
      <c r="M759" s="11"/>
      <c r="N759" s="29">
        <f>I759*(100-$B$4)*(100-$B$5)/10000</f>
        <v>6311.9</v>
      </c>
      <c r="O759" s="29">
        <f>M759*N759</f>
        <v>0</v>
      </c>
      <c r="P759" s="29">
        <f>G759*M759</f>
        <v>0</v>
      </c>
      <c r="Q759" s="29">
        <f>H759*M759</f>
        <v>0</v>
      </c>
    </row>
    <row r="760" spans="1:17" ht="11.1" customHeight="1" outlineLevel="5" x14ac:dyDescent="0.2">
      <c r="A760" s="6" t="s">
        <v>1471</v>
      </c>
      <c r="B760" s="7" t="s">
        <v>1471</v>
      </c>
      <c r="C760" s="7"/>
      <c r="D760" s="7"/>
      <c r="E760" s="7" t="s">
        <v>28</v>
      </c>
      <c r="F760" s="7" t="s">
        <v>29</v>
      </c>
      <c r="G760" s="8">
        <v>3</v>
      </c>
      <c r="H760" s="9">
        <v>5.0999999999999997E-2</v>
      </c>
      <c r="I760" s="13">
        <v>4314.17</v>
      </c>
      <c r="J760" s="11"/>
      <c r="K760" s="7" t="s">
        <v>119</v>
      </c>
      <c r="L760" s="12">
        <v>35</v>
      </c>
      <c r="M760" s="11"/>
      <c r="N760" s="29">
        <f>I760*(100-$B$4)*(100-$B$5)/10000</f>
        <v>4314.17</v>
      </c>
      <c r="O760" s="29">
        <f>M760*N760</f>
        <v>0</v>
      </c>
      <c r="P760" s="29">
        <f>G760*M760</f>
        <v>0</v>
      </c>
      <c r="Q760" s="29">
        <f>H760*M760</f>
        <v>0</v>
      </c>
    </row>
    <row r="761" spans="1:17" ht="11.1" customHeight="1" outlineLevel="4" x14ac:dyDescent="0.2">
      <c r="A761" s="22" t="s">
        <v>1472</v>
      </c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8"/>
      <c r="O761" s="28"/>
      <c r="P761" s="28"/>
      <c r="Q761" s="28"/>
    </row>
    <row r="762" spans="1:17" ht="11.1" customHeight="1" outlineLevel="5" x14ac:dyDescent="0.2">
      <c r="A762" s="6" t="s">
        <v>1473</v>
      </c>
      <c r="B762" s="7" t="s">
        <v>1473</v>
      </c>
      <c r="C762" s="7" t="s">
        <v>530</v>
      </c>
      <c r="D762" s="7"/>
      <c r="E762" s="7" t="s">
        <v>28</v>
      </c>
      <c r="F762" s="7" t="s">
        <v>29</v>
      </c>
      <c r="G762" s="8">
        <v>3</v>
      </c>
      <c r="H762" s="9">
        <v>5.0999999999999997E-2</v>
      </c>
      <c r="I762" s="13">
        <v>10610.53</v>
      </c>
      <c r="J762" s="11"/>
      <c r="K762" s="7" t="s">
        <v>119</v>
      </c>
      <c r="L762" s="12">
        <v>35</v>
      </c>
      <c r="M762" s="11"/>
      <c r="N762" s="29">
        <f>I762*(100-$B$4)*(100-$B$5)/10000</f>
        <v>10610.53</v>
      </c>
      <c r="O762" s="29">
        <f>M762*N762</f>
        <v>0</v>
      </c>
      <c r="P762" s="29">
        <f>G762*M762</f>
        <v>0</v>
      </c>
      <c r="Q762" s="29">
        <f>H762*M762</f>
        <v>0</v>
      </c>
    </row>
    <row r="763" spans="1:17" ht="11.1" customHeight="1" outlineLevel="3" x14ac:dyDescent="0.2">
      <c r="A763" s="21" t="s">
        <v>1474</v>
      </c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7"/>
      <c r="O763" s="27"/>
      <c r="P763" s="27"/>
      <c r="Q763" s="27"/>
    </row>
    <row r="764" spans="1:17" ht="11.1" customHeight="1" outlineLevel="4" x14ac:dyDescent="0.2">
      <c r="A764" s="22" t="s">
        <v>1475</v>
      </c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8"/>
      <c r="O764" s="28"/>
      <c r="P764" s="28"/>
      <c r="Q764" s="28"/>
    </row>
    <row r="765" spans="1:17" ht="23.1" customHeight="1" outlineLevel="5" x14ac:dyDescent="0.2">
      <c r="A765" s="6" t="s">
        <v>1476</v>
      </c>
      <c r="B765" s="7" t="s">
        <v>1477</v>
      </c>
      <c r="C765" s="7"/>
      <c r="D765" s="7"/>
      <c r="E765" s="7" t="s">
        <v>28</v>
      </c>
      <c r="F765" s="7" t="s">
        <v>29</v>
      </c>
      <c r="G765" s="8">
        <v>0.21</v>
      </c>
      <c r="H765" s="9">
        <v>5.0999999999999997E-2</v>
      </c>
      <c r="I765" s="10">
        <v>979.43</v>
      </c>
      <c r="J765" s="12">
        <v>367</v>
      </c>
      <c r="K765" s="7" t="s">
        <v>119</v>
      </c>
      <c r="L765" s="12">
        <v>35</v>
      </c>
      <c r="M765" s="11"/>
      <c r="N765" s="29">
        <f>I765*(100-$B$4)*(100-$B$5)/10000</f>
        <v>979.43</v>
      </c>
      <c r="O765" s="29">
        <f>M765*N765</f>
        <v>0</v>
      </c>
      <c r="P765" s="29">
        <f>G765*M765</f>
        <v>0</v>
      </c>
      <c r="Q765" s="29">
        <f>H765*M765</f>
        <v>0</v>
      </c>
    </row>
    <row r="766" spans="1:17" ht="23.1" customHeight="1" outlineLevel="5" x14ac:dyDescent="0.2">
      <c r="A766" s="6" t="s">
        <v>1478</v>
      </c>
      <c r="B766" s="7" t="s">
        <v>1479</v>
      </c>
      <c r="C766" s="7"/>
      <c r="D766" s="7"/>
      <c r="E766" s="7" t="s">
        <v>28</v>
      </c>
      <c r="F766" s="7" t="s">
        <v>29</v>
      </c>
      <c r="G766" s="8">
        <v>0.33</v>
      </c>
      <c r="H766" s="9">
        <v>5.0999999999999997E-2</v>
      </c>
      <c r="I766" s="13">
        <v>1371.21</v>
      </c>
      <c r="J766" s="12">
        <v>251</v>
      </c>
      <c r="K766" s="7" t="s">
        <v>119</v>
      </c>
      <c r="L766" s="12">
        <v>35</v>
      </c>
      <c r="M766" s="11"/>
      <c r="N766" s="29">
        <f>I766*(100-$B$4)*(100-$B$5)/10000</f>
        <v>1371.21</v>
      </c>
      <c r="O766" s="29">
        <f>M766*N766</f>
        <v>0</v>
      </c>
      <c r="P766" s="29">
        <f>G766*M766</f>
        <v>0</v>
      </c>
      <c r="Q766" s="29">
        <f>H766*M766</f>
        <v>0</v>
      </c>
    </row>
    <row r="767" spans="1:17" ht="11.1" customHeight="1" outlineLevel="3" x14ac:dyDescent="0.2">
      <c r="A767" s="21" t="s">
        <v>1480</v>
      </c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7"/>
      <c r="O767" s="27"/>
      <c r="P767" s="27"/>
      <c r="Q767" s="27"/>
    </row>
    <row r="768" spans="1:17" ht="11.1" customHeight="1" outlineLevel="4" x14ac:dyDescent="0.2">
      <c r="A768" s="22" t="s">
        <v>1481</v>
      </c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8"/>
      <c r="O768" s="28"/>
      <c r="P768" s="28"/>
      <c r="Q768" s="28"/>
    </row>
    <row r="769" spans="1:17" ht="11.1" customHeight="1" outlineLevel="5" x14ac:dyDescent="0.2">
      <c r="A769" s="6" t="s">
        <v>1482</v>
      </c>
      <c r="B769" s="7" t="s">
        <v>1483</v>
      </c>
      <c r="C769" s="7"/>
      <c r="D769" s="7"/>
      <c r="E769" s="7" t="s">
        <v>28</v>
      </c>
      <c r="F769" s="7" t="s">
        <v>29</v>
      </c>
      <c r="G769" s="8">
        <v>2</v>
      </c>
      <c r="H769" s="9">
        <v>5.0999999999999997E-2</v>
      </c>
      <c r="I769" s="13">
        <v>4197.58</v>
      </c>
      <c r="J769" s="11"/>
      <c r="K769" s="7" t="s">
        <v>119</v>
      </c>
      <c r="L769" s="12">
        <v>35</v>
      </c>
      <c r="M769" s="11"/>
      <c r="N769" s="29">
        <f>I769*(100-$B$4)*(100-$B$5)/10000</f>
        <v>4197.58</v>
      </c>
      <c r="O769" s="29">
        <f>M769*N769</f>
        <v>0</v>
      </c>
      <c r="P769" s="29">
        <f>G769*M769</f>
        <v>0</v>
      </c>
      <c r="Q769" s="29">
        <f>H769*M769</f>
        <v>0</v>
      </c>
    </row>
    <row r="770" spans="1:17" ht="11.1" customHeight="1" outlineLevel="5" x14ac:dyDescent="0.2">
      <c r="A770" s="6" t="s">
        <v>1484</v>
      </c>
      <c r="B770" s="7" t="s">
        <v>1485</v>
      </c>
      <c r="C770" s="7"/>
      <c r="D770" s="7"/>
      <c r="E770" s="7" t="s">
        <v>28</v>
      </c>
      <c r="F770" s="7" t="s">
        <v>29</v>
      </c>
      <c r="G770" s="8">
        <v>2</v>
      </c>
      <c r="H770" s="9">
        <v>5.0999999999999997E-2</v>
      </c>
      <c r="I770" s="13">
        <v>4729.5200000000004</v>
      </c>
      <c r="J770" s="11"/>
      <c r="K770" s="7" t="s">
        <v>119</v>
      </c>
      <c r="L770" s="12">
        <v>35</v>
      </c>
      <c r="M770" s="11"/>
      <c r="N770" s="29">
        <f>I770*(100-$B$4)*(100-$B$5)/10000</f>
        <v>4729.5200000000004</v>
      </c>
      <c r="O770" s="29">
        <f>M770*N770</f>
        <v>0</v>
      </c>
      <c r="P770" s="29">
        <f>G770*M770</f>
        <v>0</v>
      </c>
      <c r="Q770" s="29">
        <f>H770*M770</f>
        <v>0</v>
      </c>
    </row>
    <row r="771" spans="1:17" ht="11.1" customHeight="1" outlineLevel="5" x14ac:dyDescent="0.2">
      <c r="A771" s="6" t="s">
        <v>1486</v>
      </c>
      <c r="B771" s="7" t="s">
        <v>1487</v>
      </c>
      <c r="C771" s="7"/>
      <c r="D771" s="7"/>
      <c r="E771" s="7" t="s">
        <v>28</v>
      </c>
      <c r="F771" s="7" t="s">
        <v>29</v>
      </c>
      <c r="G771" s="8">
        <v>2</v>
      </c>
      <c r="H771" s="9">
        <v>5.0999999999999997E-2</v>
      </c>
      <c r="I771" s="13">
        <v>3381.38</v>
      </c>
      <c r="J771" s="12">
        <v>15</v>
      </c>
      <c r="K771" s="7" t="s">
        <v>119</v>
      </c>
      <c r="L771" s="12">
        <v>35</v>
      </c>
      <c r="M771" s="11"/>
      <c r="N771" s="29">
        <f>I771*(100-$B$4)*(100-$B$5)/10000</f>
        <v>3381.38</v>
      </c>
      <c r="O771" s="29">
        <f>M771*N771</f>
        <v>0</v>
      </c>
      <c r="P771" s="29">
        <f>G771*M771</f>
        <v>0</v>
      </c>
      <c r="Q771" s="29">
        <f>H771*M771</f>
        <v>0</v>
      </c>
    </row>
    <row r="772" spans="1:17" ht="11.1" customHeight="1" outlineLevel="5" x14ac:dyDescent="0.2">
      <c r="A772" s="6" t="s">
        <v>1488</v>
      </c>
      <c r="B772" s="7" t="s">
        <v>1489</v>
      </c>
      <c r="C772" s="7"/>
      <c r="D772" s="7"/>
      <c r="E772" s="7" t="s">
        <v>28</v>
      </c>
      <c r="F772" s="7" t="s">
        <v>29</v>
      </c>
      <c r="G772" s="8">
        <v>2</v>
      </c>
      <c r="H772" s="9">
        <v>5.0999999999999997E-2</v>
      </c>
      <c r="I772" s="13">
        <v>4222.78</v>
      </c>
      <c r="J772" s="11"/>
      <c r="K772" s="7" t="s">
        <v>119</v>
      </c>
      <c r="L772" s="12">
        <v>35</v>
      </c>
      <c r="M772" s="11"/>
      <c r="N772" s="29">
        <f>I772*(100-$B$4)*(100-$B$5)/10000</f>
        <v>4222.78</v>
      </c>
      <c r="O772" s="29">
        <f>M772*N772</f>
        <v>0</v>
      </c>
      <c r="P772" s="29">
        <f>G772*M772</f>
        <v>0</v>
      </c>
      <c r="Q772" s="29">
        <f>H772*M772</f>
        <v>0</v>
      </c>
    </row>
    <row r="773" spans="1:17" ht="11.1" customHeight="1" outlineLevel="5" x14ac:dyDescent="0.2">
      <c r="A773" s="6" t="s">
        <v>1490</v>
      </c>
      <c r="B773" s="7" t="s">
        <v>1491</v>
      </c>
      <c r="C773" s="7"/>
      <c r="D773" s="7"/>
      <c r="E773" s="7" t="s">
        <v>28</v>
      </c>
      <c r="F773" s="7" t="s">
        <v>29</v>
      </c>
      <c r="G773" s="8">
        <v>2</v>
      </c>
      <c r="H773" s="9">
        <v>5.0999999999999997E-2</v>
      </c>
      <c r="I773" s="13">
        <v>4579.18</v>
      </c>
      <c r="J773" s="11"/>
      <c r="K773" s="7" t="s">
        <v>119</v>
      </c>
      <c r="L773" s="12">
        <v>35</v>
      </c>
      <c r="M773" s="11"/>
      <c r="N773" s="29">
        <f>I773*(100-$B$4)*(100-$B$5)/10000</f>
        <v>4579.18</v>
      </c>
      <c r="O773" s="29">
        <f>M773*N773</f>
        <v>0</v>
      </c>
      <c r="P773" s="29">
        <f>G773*M773</f>
        <v>0</v>
      </c>
      <c r="Q773" s="29">
        <f>H773*M773</f>
        <v>0</v>
      </c>
    </row>
    <row r="774" spans="1:17" ht="11.1" customHeight="1" outlineLevel="5" x14ac:dyDescent="0.2">
      <c r="A774" s="6" t="s">
        <v>1492</v>
      </c>
      <c r="B774" s="7" t="s">
        <v>1493</v>
      </c>
      <c r="C774" s="7"/>
      <c r="D774" s="7"/>
      <c r="E774" s="7" t="s">
        <v>28</v>
      </c>
      <c r="F774" s="7" t="s">
        <v>29</v>
      </c>
      <c r="G774" s="8">
        <v>2</v>
      </c>
      <c r="H774" s="9">
        <v>5.0999999999999997E-2</v>
      </c>
      <c r="I774" s="13">
        <v>4197.58</v>
      </c>
      <c r="J774" s="11"/>
      <c r="K774" s="7" t="s">
        <v>119</v>
      </c>
      <c r="L774" s="12">
        <v>35</v>
      </c>
      <c r="M774" s="11"/>
      <c r="N774" s="29">
        <f>I774*(100-$B$4)*(100-$B$5)/10000</f>
        <v>4197.58</v>
      </c>
      <c r="O774" s="29">
        <f>M774*N774</f>
        <v>0</v>
      </c>
      <c r="P774" s="29">
        <f>G774*M774</f>
        <v>0</v>
      </c>
      <c r="Q774" s="29">
        <f>H774*M774</f>
        <v>0</v>
      </c>
    </row>
    <row r="775" spans="1:17" ht="11.1" customHeight="1" outlineLevel="5" x14ac:dyDescent="0.2">
      <c r="A775" s="6" t="s">
        <v>1494</v>
      </c>
      <c r="B775" s="7" t="s">
        <v>1495</v>
      </c>
      <c r="C775" s="7"/>
      <c r="D775" s="7"/>
      <c r="E775" s="7" t="s">
        <v>28</v>
      </c>
      <c r="F775" s="7" t="s">
        <v>29</v>
      </c>
      <c r="G775" s="8">
        <v>2</v>
      </c>
      <c r="H775" s="9">
        <v>5.0999999999999997E-2</v>
      </c>
      <c r="I775" s="13">
        <v>4222.78</v>
      </c>
      <c r="J775" s="11"/>
      <c r="K775" s="7" t="s">
        <v>119</v>
      </c>
      <c r="L775" s="12">
        <v>35</v>
      </c>
      <c r="M775" s="11"/>
      <c r="N775" s="29">
        <f>I775*(100-$B$4)*(100-$B$5)/10000</f>
        <v>4222.78</v>
      </c>
      <c r="O775" s="29">
        <f>M775*N775</f>
        <v>0</v>
      </c>
      <c r="P775" s="29">
        <f>G775*M775</f>
        <v>0</v>
      </c>
      <c r="Q775" s="29">
        <f>H775*M775</f>
        <v>0</v>
      </c>
    </row>
    <row r="776" spans="1:17" ht="11.1" customHeight="1" outlineLevel="5" x14ac:dyDescent="0.2">
      <c r="A776" s="6" t="s">
        <v>1496</v>
      </c>
      <c r="B776" s="7" t="s">
        <v>1497</v>
      </c>
      <c r="C776" s="7"/>
      <c r="D776" s="7"/>
      <c r="E776" s="7" t="s">
        <v>28</v>
      </c>
      <c r="F776" s="7" t="s">
        <v>29</v>
      </c>
      <c r="G776" s="8">
        <v>2</v>
      </c>
      <c r="H776" s="9">
        <v>5.0999999999999997E-2</v>
      </c>
      <c r="I776" s="13">
        <v>3381.38</v>
      </c>
      <c r="J776" s="12">
        <v>42</v>
      </c>
      <c r="K776" s="7" t="s">
        <v>119</v>
      </c>
      <c r="L776" s="12">
        <v>35</v>
      </c>
      <c r="M776" s="11"/>
      <c r="N776" s="29">
        <f>I776*(100-$B$4)*(100-$B$5)/10000</f>
        <v>3381.38</v>
      </c>
      <c r="O776" s="29">
        <f>M776*N776</f>
        <v>0</v>
      </c>
      <c r="P776" s="29">
        <f>G776*M776</f>
        <v>0</v>
      </c>
      <c r="Q776" s="29">
        <f>H776*M776</f>
        <v>0</v>
      </c>
    </row>
    <row r="777" spans="1:17" ht="11.1" customHeight="1" outlineLevel="5" x14ac:dyDescent="0.2">
      <c r="A777" s="6" t="s">
        <v>1498</v>
      </c>
      <c r="B777" s="7" t="s">
        <v>1499</v>
      </c>
      <c r="C777" s="7"/>
      <c r="D777" s="7"/>
      <c r="E777" s="7" t="s">
        <v>28</v>
      </c>
      <c r="F777" s="7" t="s">
        <v>29</v>
      </c>
      <c r="G777" s="8">
        <v>2</v>
      </c>
      <c r="H777" s="9">
        <v>5.0999999999999997E-2</v>
      </c>
      <c r="I777" s="13">
        <v>3381.38</v>
      </c>
      <c r="J777" s="11"/>
      <c r="K777" s="7" t="s">
        <v>119</v>
      </c>
      <c r="L777" s="12">
        <v>35</v>
      </c>
      <c r="M777" s="11"/>
      <c r="N777" s="29">
        <f>I777*(100-$B$4)*(100-$B$5)/10000</f>
        <v>3381.38</v>
      </c>
      <c r="O777" s="29">
        <f>M777*N777</f>
        <v>0</v>
      </c>
      <c r="P777" s="29">
        <f>G777*M777</f>
        <v>0</v>
      </c>
      <c r="Q777" s="29">
        <f>H777*M777</f>
        <v>0</v>
      </c>
    </row>
    <row r="778" spans="1:17" ht="11.1" customHeight="1" outlineLevel="5" x14ac:dyDescent="0.2">
      <c r="A778" s="6" t="s">
        <v>1500</v>
      </c>
      <c r="B778" s="7" t="s">
        <v>1501</v>
      </c>
      <c r="C778" s="7"/>
      <c r="D778" s="7"/>
      <c r="E778" s="7" t="s">
        <v>28</v>
      </c>
      <c r="F778" s="7" t="s">
        <v>29</v>
      </c>
      <c r="G778" s="8">
        <v>2</v>
      </c>
      <c r="H778" s="9">
        <v>5.0999999999999997E-2</v>
      </c>
      <c r="I778" s="13">
        <v>3381.38</v>
      </c>
      <c r="J778" s="12">
        <v>341</v>
      </c>
      <c r="K778" s="7" t="s">
        <v>119</v>
      </c>
      <c r="L778" s="12">
        <v>35</v>
      </c>
      <c r="M778" s="11"/>
      <c r="N778" s="29">
        <f>I778*(100-$B$4)*(100-$B$5)/10000</f>
        <v>3381.38</v>
      </c>
      <c r="O778" s="29">
        <f>M778*N778</f>
        <v>0</v>
      </c>
      <c r="P778" s="29">
        <f>G778*M778</f>
        <v>0</v>
      </c>
      <c r="Q778" s="29">
        <f>H778*M778</f>
        <v>0</v>
      </c>
    </row>
    <row r="779" spans="1:17" ht="11.1" customHeight="1" outlineLevel="5" x14ac:dyDescent="0.2">
      <c r="A779" s="6" t="s">
        <v>1502</v>
      </c>
      <c r="B779" s="7" t="s">
        <v>1503</v>
      </c>
      <c r="C779" s="7"/>
      <c r="D779" s="7"/>
      <c r="E779" s="7" t="s">
        <v>28</v>
      </c>
      <c r="F779" s="7" t="s">
        <v>29</v>
      </c>
      <c r="G779" s="8">
        <v>2</v>
      </c>
      <c r="H779" s="9">
        <v>5.0999999999999997E-2</v>
      </c>
      <c r="I779" s="13">
        <v>4197.58</v>
      </c>
      <c r="J779" s="11"/>
      <c r="K779" s="7" t="s">
        <v>119</v>
      </c>
      <c r="L779" s="12">
        <v>35</v>
      </c>
      <c r="M779" s="11"/>
      <c r="N779" s="29">
        <f>I779*(100-$B$4)*(100-$B$5)/10000</f>
        <v>4197.58</v>
      </c>
      <c r="O779" s="29">
        <f>M779*N779</f>
        <v>0</v>
      </c>
      <c r="P779" s="29">
        <f>G779*M779</f>
        <v>0</v>
      </c>
      <c r="Q779" s="29">
        <f>H779*M779</f>
        <v>0</v>
      </c>
    </row>
    <row r="780" spans="1:17" ht="11.1" customHeight="1" outlineLevel="4" x14ac:dyDescent="0.2">
      <c r="A780" s="22" t="s">
        <v>1504</v>
      </c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8"/>
      <c r="O780" s="28"/>
      <c r="P780" s="28"/>
      <c r="Q780" s="28"/>
    </row>
    <row r="781" spans="1:17" ht="23.1" customHeight="1" outlineLevel="5" x14ac:dyDescent="0.2">
      <c r="A781" s="6" t="s">
        <v>1505</v>
      </c>
      <c r="B781" s="7" t="s">
        <v>1506</v>
      </c>
      <c r="C781" s="7" t="s">
        <v>913</v>
      </c>
      <c r="D781" s="7"/>
      <c r="E781" s="7" t="s">
        <v>28</v>
      </c>
      <c r="F781" s="7" t="s">
        <v>29</v>
      </c>
      <c r="G781" s="8">
        <v>2</v>
      </c>
      <c r="H781" s="9">
        <v>5.0999999999999997E-2</v>
      </c>
      <c r="I781" s="13">
        <v>4897.16</v>
      </c>
      <c r="J781" s="11"/>
      <c r="K781" s="7" t="s">
        <v>119</v>
      </c>
      <c r="L781" s="12">
        <v>35</v>
      </c>
      <c r="M781" s="11"/>
      <c r="N781" s="29">
        <f>I781*(100-$B$4)*(100-$B$5)/10000</f>
        <v>4897.16</v>
      </c>
      <c r="O781" s="29">
        <f>M781*N781</f>
        <v>0</v>
      </c>
      <c r="P781" s="29">
        <f>G781*M781</f>
        <v>0</v>
      </c>
      <c r="Q781" s="29">
        <f>H781*M781</f>
        <v>0</v>
      </c>
    </row>
    <row r="782" spans="1:17" ht="11.1" customHeight="1" outlineLevel="5" x14ac:dyDescent="0.2">
      <c r="A782" s="6" t="s">
        <v>1507</v>
      </c>
      <c r="B782" s="7" t="s">
        <v>1508</v>
      </c>
      <c r="C782" s="7" t="s">
        <v>913</v>
      </c>
      <c r="D782" s="7"/>
      <c r="E782" s="7" t="s">
        <v>28</v>
      </c>
      <c r="F782" s="7" t="s">
        <v>29</v>
      </c>
      <c r="G782" s="8">
        <v>2</v>
      </c>
      <c r="H782" s="9">
        <v>5.0999999999999997E-2</v>
      </c>
      <c r="I782" s="13">
        <v>4897.16</v>
      </c>
      <c r="J782" s="12">
        <v>18</v>
      </c>
      <c r="K782" s="7" t="s">
        <v>119</v>
      </c>
      <c r="L782" s="12">
        <v>35</v>
      </c>
      <c r="M782" s="11"/>
      <c r="N782" s="29">
        <f>I782*(100-$B$4)*(100-$B$5)/10000</f>
        <v>4897.16</v>
      </c>
      <c r="O782" s="29">
        <f>M782*N782</f>
        <v>0</v>
      </c>
      <c r="P782" s="29">
        <f>G782*M782</f>
        <v>0</v>
      </c>
      <c r="Q782" s="29">
        <f>H782*M782</f>
        <v>0</v>
      </c>
    </row>
    <row r="783" spans="1:17" ht="11.1" customHeight="1" outlineLevel="5" x14ac:dyDescent="0.2">
      <c r="A783" s="6" t="s">
        <v>1509</v>
      </c>
      <c r="B783" s="7" t="s">
        <v>1510</v>
      </c>
      <c r="C783" s="7" t="s">
        <v>913</v>
      </c>
      <c r="D783" s="7"/>
      <c r="E783" s="7" t="s">
        <v>28</v>
      </c>
      <c r="F783" s="7" t="s">
        <v>29</v>
      </c>
      <c r="G783" s="8">
        <v>2</v>
      </c>
      <c r="H783" s="9">
        <v>5.0999999999999997E-2</v>
      </c>
      <c r="I783" s="13">
        <v>4897.16</v>
      </c>
      <c r="J783" s="11"/>
      <c r="K783" s="7" t="s">
        <v>119</v>
      </c>
      <c r="L783" s="12">
        <v>35</v>
      </c>
      <c r="M783" s="11"/>
      <c r="N783" s="29">
        <f>I783*(100-$B$4)*(100-$B$5)/10000</f>
        <v>4897.16</v>
      </c>
      <c r="O783" s="29">
        <f>M783*N783</f>
        <v>0</v>
      </c>
      <c r="P783" s="29">
        <f>G783*M783</f>
        <v>0</v>
      </c>
      <c r="Q783" s="29">
        <f>H783*M783</f>
        <v>0</v>
      </c>
    </row>
    <row r="784" spans="1:17" ht="23.1" customHeight="1" outlineLevel="5" x14ac:dyDescent="0.2">
      <c r="A784" s="6" t="s">
        <v>1511</v>
      </c>
      <c r="B784" s="7" t="s">
        <v>1512</v>
      </c>
      <c r="C784" s="7" t="s">
        <v>913</v>
      </c>
      <c r="D784" s="7"/>
      <c r="E784" s="7" t="s">
        <v>28</v>
      </c>
      <c r="F784" s="7" t="s">
        <v>29</v>
      </c>
      <c r="G784" s="8">
        <v>2</v>
      </c>
      <c r="H784" s="9">
        <v>5.0999999999999997E-2</v>
      </c>
      <c r="I784" s="13">
        <v>4897.16</v>
      </c>
      <c r="J784" s="11"/>
      <c r="K784" s="7" t="s">
        <v>119</v>
      </c>
      <c r="L784" s="12">
        <v>35</v>
      </c>
      <c r="M784" s="11"/>
      <c r="N784" s="29">
        <f>I784*(100-$B$4)*(100-$B$5)/10000</f>
        <v>4897.16</v>
      </c>
      <c r="O784" s="29">
        <f>M784*N784</f>
        <v>0</v>
      </c>
      <c r="P784" s="29">
        <f>G784*M784</f>
        <v>0</v>
      </c>
      <c r="Q784" s="29">
        <f>H784*M784</f>
        <v>0</v>
      </c>
    </row>
    <row r="785" spans="1:17" ht="11.1" customHeight="1" outlineLevel="2" x14ac:dyDescent="0.2">
      <c r="A785" s="20" t="s">
        <v>1513</v>
      </c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6"/>
      <c r="O785" s="26"/>
      <c r="P785" s="26"/>
      <c r="Q785" s="26"/>
    </row>
    <row r="786" spans="1:17" ht="11.1" customHeight="1" outlineLevel="3" x14ac:dyDescent="0.2">
      <c r="A786" s="21" t="s">
        <v>1514</v>
      </c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7"/>
      <c r="O786" s="27"/>
      <c r="P786" s="27"/>
      <c r="Q786" s="27"/>
    </row>
    <row r="787" spans="1:17" ht="11.1" customHeight="1" outlineLevel="4" x14ac:dyDescent="0.2">
      <c r="A787" s="22" t="s">
        <v>1514</v>
      </c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8"/>
      <c r="O787" s="28"/>
      <c r="P787" s="28"/>
      <c r="Q787" s="28"/>
    </row>
    <row r="788" spans="1:17" ht="11.1" customHeight="1" outlineLevel="5" x14ac:dyDescent="0.2">
      <c r="A788" s="6" t="s">
        <v>1515</v>
      </c>
      <c r="B788" s="7" t="s">
        <v>1516</v>
      </c>
      <c r="C788" s="7" t="s">
        <v>1423</v>
      </c>
      <c r="D788" s="7" t="s">
        <v>1517</v>
      </c>
      <c r="E788" s="7" t="s">
        <v>1518</v>
      </c>
      <c r="F788" s="7" t="s">
        <v>29</v>
      </c>
      <c r="G788" s="8">
        <v>6.6</v>
      </c>
      <c r="H788" s="9">
        <v>2.1999999999999999E-2</v>
      </c>
      <c r="I788" s="13">
        <v>15990.74</v>
      </c>
      <c r="J788" s="11"/>
      <c r="K788" s="7"/>
      <c r="L788" s="12">
        <v>35</v>
      </c>
      <c r="M788" s="11"/>
      <c r="N788" s="29">
        <f>I788*(100-$B$4)*(100-$B$5)/10000</f>
        <v>15990.74</v>
      </c>
      <c r="O788" s="29">
        <f>M788*N788</f>
        <v>0</v>
      </c>
      <c r="P788" s="29">
        <f>G788*M788</f>
        <v>0</v>
      </c>
      <c r="Q788" s="29">
        <f>H788*M788</f>
        <v>0</v>
      </c>
    </row>
    <row r="789" spans="1:17" ht="11.1" customHeight="1" outlineLevel="5" x14ac:dyDescent="0.2">
      <c r="A789" s="6" t="s">
        <v>1519</v>
      </c>
      <c r="B789" s="7" t="s">
        <v>1520</v>
      </c>
      <c r="C789" s="7" t="s">
        <v>913</v>
      </c>
      <c r="D789" s="7" t="s">
        <v>1517</v>
      </c>
      <c r="E789" s="7" t="s">
        <v>28</v>
      </c>
      <c r="F789" s="7" t="s">
        <v>29</v>
      </c>
      <c r="G789" s="8">
        <v>6.6</v>
      </c>
      <c r="H789" s="9">
        <v>2.1999999999999999E-2</v>
      </c>
      <c r="I789" s="13">
        <v>25574.09</v>
      </c>
      <c r="J789" s="11"/>
      <c r="K789" s="7"/>
      <c r="L789" s="12">
        <v>35</v>
      </c>
      <c r="M789" s="11"/>
      <c r="N789" s="29">
        <f>I789*(100-$B$4)*(100-$B$5)/10000</f>
        <v>25574.09</v>
      </c>
      <c r="O789" s="29">
        <f>M789*N789</f>
        <v>0</v>
      </c>
      <c r="P789" s="29">
        <f>G789*M789</f>
        <v>0</v>
      </c>
      <c r="Q789" s="29">
        <f>H789*M789</f>
        <v>0</v>
      </c>
    </row>
    <row r="790" spans="1:17" ht="11.1" customHeight="1" outlineLevel="3" x14ac:dyDescent="0.2">
      <c r="A790" s="21" t="s">
        <v>1521</v>
      </c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7"/>
      <c r="O790" s="27"/>
      <c r="P790" s="27"/>
      <c r="Q790" s="27"/>
    </row>
    <row r="791" spans="1:17" ht="23.1" customHeight="1" outlineLevel="4" x14ac:dyDescent="0.2">
      <c r="A791" s="14" t="s">
        <v>1522</v>
      </c>
      <c r="B791" s="7" t="s">
        <v>1522</v>
      </c>
      <c r="C791" s="7"/>
      <c r="D791" s="7"/>
      <c r="E791" s="7" t="s">
        <v>28</v>
      </c>
      <c r="F791" s="7" t="s">
        <v>29</v>
      </c>
      <c r="G791" s="8">
        <v>7.5</v>
      </c>
      <c r="H791" s="9">
        <v>2.4E-2</v>
      </c>
      <c r="I791" s="13">
        <v>21765.18</v>
      </c>
      <c r="J791" s="11"/>
      <c r="K791" s="7"/>
      <c r="L791" s="12">
        <v>35</v>
      </c>
      <c r="M791" s="11"/>
      <c r="N791" s="29">
        <f>I791*(100-$B$4)*(100-$B$5)/10000</f>
        <v>21765.18</v>
      </c>
      <c r="O791" s="29">
        <f>M791*N791</f>
        <v>0</v>
      </c>
      <c r="P791" s="29">
        <f>G791*M791</f>
        <v>0</v>
      </c>
      <c r="Q791" s="29">
        <f>H791*M791</f>
        <v>0</v>
      </c>
    </row>
    <row r="792" spans="1:17" ht="23.1" customHeight="1" outlineLevel="4" x14ac:dyDescent="0.2">
      <c r="A792" s="14" t="s">
        <v>1523</v>
      </c>
      <c r="B792" s="7" t="s">
        <v>1523</v>
      </c>
      <c r="C792" s="7"/>
      <c r="D792" s="7"/>
      <c r="E792" s="7" t="s">
        <v>28</v>
      </c>
      <c r="F792" s="7" t="s">
        <v>29</v>
      </c>
      <c r="G792" s="8">
        <v>7.5</v>
      </c>
      <c r="H792" s="9">
        <v>2.4E-2</v>
      </c>
      <c r="I792" s="13">
        <v>21765.18</v>
      </c>
      <c r="J792" s="11"/>
      <c r="K792" s="7"/>
      <c r="L792" s="12">
        <v>35</v>
      </c>
      <c r="M792" s="11"/>
      <c r="N792" s="29">
        <f>I792*(100-$B$4)*(100-$B$5)/10000</f>
        <v>21765.18</v>
      </c>
      <c r="O792" s="29">
        <f>M792*N792</f>
        <v>0</v>
      </c>
      <c r="P792" s="29">
        <f>G792*M792</f>
        <v>0</v>
      </c>
      <c r="Q792" s="29">
        <f>H792*M792</f>
        <v>0</v>
      </c>
    </row>
    <row r="793" spans="1:17" ht="23.1" customHeight="1" outlineLevel="4" x14ac:dyDescent="0.2">
      <c r="A793" s="14" t="s">
        <v>1524</v>
      </c>
      <c r="B793" s="7" t="s">
        <v>1524</v>
      </c>
      <c r="C793" s="7" t="s">
        <v>200</v>
      </c>
      <c r="D793" s="7"/>
      <c r="E793" s="7" t="s">
        <v>28</v>
      </c>
      <c r="F793" s="7" t="s">
        <v>29</v>
      </c>
      <c r="G793" s="8">
        <v>7.5</v>
      </c>
      <c r="H793" s="9">
        <v>2.4E-2</v>
      </c>
      <c r="I793" s="13">
        <v>21765.18</v>
      </c>
      <c r="J793" s="11"/>
      <c r="K793" s="7"/>
      <c r="L793" s="12">
        <v>35</v>
      </c>
      <c r="M793" s="11"/>
      <c r="N793" s="29">
        <f>I793*(100-$B$4)*(100-$B$5)/10000</f>
        <v>21765.18</v>
      </c>
      <c r="O793" s="29">
        <f>M793*N793</f>
        <v>0</v>
      </c>
      <c r="P793" s="29">
        <f>G793*M793</f>
        <v>0</v>
      </c>
      <c r="Q793" s="29">
        <f>H793*M793</f>
        <v>0</v>
      </c>
    </row>
    <row r="794" spans="1:17" ht="11.1" customHeight="1" outlineLevel="3" x14ac:dyDescent="0.2">
      <c r="A794" s="21" t="s">
        <v>1525</v>
      </c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7"/>
      <c r="O794" s="27"/>
      <c r="P794" s="27"/>
      <c r="Q794" s="27"/>
    </row>
    <row r="795" spans="1:17" ht="11.1" customHeight="1" outlineLevel="4" x14ac:dyDescent="0.2">
      <c r="A795" s="22" t="s">
        <v>1526</v>
      </c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8"/>
      <c r="O795" s="28"/>
      <c r="P795" s="28"/>
      <c r="Q795" s="28"/>
    </row>
    <row r="796" spans="1:17" ht="23.1" customHeight="1" outlineLevel="5" x14ac:dyDescent="0.2">
      <c r="A796" s="6" t="s">
        <v>1527</v>
      </c>
      <c r="B796" s="7" t="s">
        <v>1527</v>
      </c>
      <c r="C796" s="7" t="s">
        <v>913</v>
      </c>
      <c r="D796" s="7" t="s">
        <v>1517</v>
      </c>
      <c r="E796" s="7" t="s">
        <v>914</v>
      </c>
      <c r="F796" s="7" t="s">
        <v>29</v>
      </c>
      <c r="G796" s="8">
        <v>3.8</v>
      </c>
      <c r="H796" s="9">
        <v>1.2999999999999999E-2</v>
      </c>
      <c r="I796" s="13">
        <v>23319.84</v>
      </c>
      <c r="J796" s="11"/>
      <c r="K796" s="7"/>
      <c r="L796" s="12">
        <v>35</v>
      </c>
      <c r="M796" s="11"/>
      <c r="N796" s="29">
        <f>I796*(100-$B$4)*(100-$B$5)/10000</f>
        <v>23319.84</v>
      </c>
      <c r="O796" s="29">
        <f>M796*N796</f>
        <v>0</v>
      </c>
      <c r="P796" s="29">
        <f>G796*M796</f>
        <v>0</v>
      </c>
      <c r="Q796" s="29">
        <f>H796*M796</f>
        <v>0</v>
      </c>
    </row>
    <row r="797" spans="1:17" ht="23.1" customHeight="1" outlineLevel="5" x14ac:dyDescent="0.2">
      <c r="A797" s="6" t="s">
        <v>1528</v>
      </c>
      <c r="B797" s="7" t="s">
        <v>1528</v>
      </c>
      <c r="C797" s="7" t="s">
        <v>913</v>
      </c>
      <c r="D797" s="7" t="s">
        <v>1517</v>
      </c>
      <c r="E797" s="7" t="s">
        <v>914</v>
      </c>
      <c r="F797" s="7" t="s">
        <v>29</v>
      </c>
      <c r="G797" s="8">
        <v>3.8</v>
      </c>
      <c r="H797" s="9">
        <v>1.2999999999999999E-2</v>
      </c>
      <c r="I797" s="13">
        <v>23319.84</v>
      </c>
      <c r="J797" s="11"/>
      <c r="K797" s="7"/>
      <c r="L797" s="12">
        <v>35</v>
      </c>
      <c r="M797" s="11"/>
      <c r="N797" s="29">
        <f>I797*(100-$B$4)*(100-$B$5)/10000</f>
        <v>23319.84</v>
      </c>
      <c r="O797" s="29">
        <f>M797*N797</f>
        <v>0</v>
      </c>
      <c r="P797" s="29">
        <f>G797*M797</f>
        <v>0</v>
      </c>
      <c r="Q797" s="29">
        <f>H797*M797</f>
        <v>0</v>
      </c>
    </row>
    <row r="798" spans="1:17" ht="23.1" customHeight="1" outlineLevel="5" x14ac:dyDescent="0.2">
      <c r="A798" s="6" t="s">
        <v>1529</v>
      </c>
      <c r="B798" s="7" t="s">
        <v>1529</v>
      </c>
      <c r="C798" s="7" t="s">
        <v>913</v>
      </c>
      <c r="D798" s="7" t="s">
        <v>1517</v>
      </c>
      <c r="E798" s="7" t="s">
        <v>914</v>
      </c>
      <c r="F798" s="7" t="s">
        <v>29</v>
      </c>
      <c r="G798" s="8">
        <v>3.8</v>
      </c>
      <c r="H798" s="9">
        <v>1.2999999999999999E-2</v>
      </c>
      <c r="I798" s="13">
        <v>23319.84</v>
      </c>
      <c r="J798" s="11"/>
      <c r="K798" s="7"/>
      <c r="L798" s="12">
        <v>35</v>
      </c>
      <c r="M798" s="11"/>
      <c r="N798" s="29">
        <f>I798*(100-$B$4)*(100-$B$5)/10000</f>
        <v>23319.84</v>
      </c>
      <c r="O798" s="29">
        <f>M798*N798</f>
        <v>0</v>
      </c>
      <c r="P798" s="29">
        <f>G798*M798</f>
        <v>0</v>
      </c>
      <c r="Q798" s="29">
        <f>H798*M798</f>
        <v>0</v>
      </c>
    </row>
  </sheetData>
  <mergeCells count="118">
    <mergeCell ref="A795:Q795"/>
    <mergeCell ref="A764:Q764"/>
    <mergeCell ref="A767:Q767"/>
    <mergeCell ref="A768:Q768"/>
    <mergeCell ref="A780:Q780"/>
    <mergeCell ref="A785:Q785"/>
    <mergeCell ref="A786:Q786"/>
    <mergeCell ref="A787:Q787"/>
    <mergeCell ref="A790:Q790"/>
    <mergeCell ref="A794:Q794"/>
    <mergeCell ref="A744:Q744"/>
    <mergeCell ref="A745:Q745"/>
    <mergeCell ref="A751:Q751"/>
    <mergeCell ref="A752:Q752"/>
    <mergeCell ref="A754:Q754"/>
    <mergeCell ref="A755:Q755"/>
    <mergeCell ref="A756:Q756"/>
    <mergeCell ref="A761:Q761"/>
    <mergeCell ref="A763:Q763"/>
    <mergeCell ref="A723:Q723"/>
    <mergeCell ref="A726:Q726"/>
    <mergeCell ref="A728:Q728"/>
    <mergeCell ref="A729:Q729"/>
    <mergeCell ref="A733:Q733"/>
    <mergeCell ref="A737:Q737"/>
    <mergeCell ref="A738:Q738"/>
    <mergeCell ref="A741:Q741"/>
    <mergeCell ref="A742:Q742"/>
    <mergeCell ref="A703:Q703"/>
    <mergeCell ref="A706:Q706"/>
    <mergeCell ref="A709:Q709"/>
    <mergeCell ref="A710:Q710"/>
    <mergeCell ref="A713:Q713"/>
    <mergeCell ref="A714:Q714"/>
    <mergeCell ref="A715:Q715"/>
    <mergeCell ref="A719:Q719"/>
    <mergeCell ref="A722:Q722"/>
    <mergeCell ref="A686:Q686"/>
    <mergeCell ref="A687:Q687"/>
    <mergeCell ref="A688:Q688"/>
    <mergeCell ref="A690:Q690"/>
    <mergeCell ref="A692:Q692"/>
    <mergeCell ref="A693:Q693"/>
    <mergeCell ref="A695:Q695"/>
    <mergeCell ref="A699:Q699"/>
    <mergeCell ref="A702:Q702"/>
    <mergeCell ref="A520:Q520"/>
    <mergeCell ref="A542:Q542"/>
    <mergeCell ref="A551:Q551"/>
    <mergeCell ref="A552:Q552"/>
    <mergeCell ref="A583:Q583"/>
    <mergeCell ref="A590:Q590"/>
    <mergeCell ref="A591:Q591"/>
    <mergeCell ref="A592:Q592"/>
    <mergeCell ref="A637:Q637"/>
    <mergeCell ref="A444:Q444"/>
    <mergeCell ref="A454:Q454"/>
    <mergeCell ref="A463:Q463"/>
    <mergeCell ref="A464:Q464"/>
    <mergeCell ref="A476:Q476"/>
    <mergeCell ref="A484:Q484"/>
    <mergeCell ref="A485:Q485"/>
    <mergeCell ref="A498:Q498"/>
    <mergeCell ref="A519:Q519"/>
    <mergeCell ref="A276:Q276"/>
    <mergeCell ref="A293:Q293"/>
    <mergeCell ref="A300:Q300"/>
    <mergeCell ref="A301:Q301"/>
    <mergeCell ref="A308:Q308"/>
    <mergeCell ref="A363:Q363"/>
    <mergeCell ref="A437:Q437"/>
    <mergeCell ref="A438:Q438"/>
    <mergeCell ref="A443:Q443"/>
    <mergeCell ref="A142:Q142"/>
    <mergeCell ref="A145:Q145"/>
    <mergeCell ref="A146:Q146"/>
    <mergeCell ref="A153:Q153"/>
    <mergeCell ref="A154:Q154"/>
    <mergeCell ref="A163:Q163"/>
    <mergeCell ref="A164:Q164"/>
    <mergeCell ref="A165:Q165"/>
    <mergeCell ref="A275:Q275"/>
    <mergeCell ref="A116:Q116"/>
    <mergeCell ref="A117:Q117"/>
    <mergeCell ref="A125:Q125"/>
    <mergeCell ref="A126:Q126"/>
    <mergeCell ref="A133:Q133"/>
    <mergeCell ref="A134:Q134"/>
    <mergeCell ref="A136:Q136"/>
    <mergeCell ref="A137:Q137"/>
    <mergeCell ref="A141:Q141"/>
    <mergeCell ref="A79:Q79"/>
    <mergeCell ref="A87:Q87"/>
    <mergeCell ref="A88:Q88"/>
    <mergeCell ref="A90:Q90"/>
    <mergeCell ref="A91:Q91"/>
    <mergeCell ref="A96:Q96"/>
    <mergeCell ref="A97:Q97"/>
    <mergeCell ref="A105:Q105"/>
    <mergeCell ref="A106:Q106"/>
    <mergeCell ref="A21:Q21"/>
    <mergeCell ref="A22:Q22"/>
    <mergeCell ref="A57:Q57"/>
    <mergeCell ref="A59:Q59"/>
    <mergeCell ref="A60:Q60"/>
    <mergeCell ref="A61:Q61"/>
    <mergeCell ref="A71:Q71"/>
    <mergeCell ref="A72:Q72"/>
    <mergeCell ref="A78:Q78"/>
    <mergeCell ref="A1:Q1"/>
    <mergeCell ref="O3:Q3"/>
    <mergeCell ref="A7:Q7"/>
    <mergeCell ref="A9:Q9"/>
    <mergeCell ref="A10:Q10"/>
    <mergeCell ref="A11:Q11"/>
    <mergeCell ref="A12:Q12"/>
    <mergeCell ref="A13:Q13"/>
    <mergeCell ref="A19:Q19"/>
  </mergeCells>
  <pageMargins left="0.39370078740157483" right="0.39370078740157483" top="0.39370078740157483" bottom="0.39370078740157483" header="0" footer="0"/>
  <pageSetup paperSize="9" pageOrder="overThenDown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Голицын Антон</cp:lastModifiedBy>
  <dcterms:modified xsi:type="dcterms:W3CDTF">2026-04-08T10:26:16Z</dcterms:modified>
</cp:coreProperties>
</file>